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1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AM35" i="9"/>
  <c r="CO34" i="9"/>
  <c r="BW34" i="9"/>
  <c r="BW35" i="9" s="1"/>
  <c r="BW36" i="9" s="1"/>
  <c r="BW37" i="9" s="1"/>
  <c r="BW38" i="9" s="1"/>
  <c r="BW39" i="9" s="1"/>
  <c r="BW40" i="9" s="1"/>
  <c r="AM34" i="9"/>
  <c r="C34" i="9"/>
  <c r="C35" i="9" s="1"/>
  <c r="C36" i="9" l="1"/>
  <c r="BE34" i="9" s="1"/>
  <c r="BE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<sst xmlns="http://schemas.openxmlformats.org/spreadsheetml/2006/main" count="1101" uniqueCount="554">
  <si>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</si>
  <si>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</si>
  <si>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</si>
  <si>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</si>
  <si>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</si>
  <si>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</si>
  <si>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</si>
  <si>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</si>
  <si>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</si>
  <si>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</si>
  <si>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</si>
  <si>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</si>
  <si>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</si>
  <si>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</si>
  <si>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</si>
  <si>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</si>
  <si>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</si>
  <si>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</si>
  <si>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</si>
  <si>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</si>
  <si>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</si>
  <si>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</si>
  <si>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</si>
  <si>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</si>
  <si>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</si>
  <si>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</si>
  <si>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</si>
  <si>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</si>
  <si>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</si>
  <si>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</si>
  <si>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</si>
  <si>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</si>
  <si>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</si>
  <si>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</si>
  <si>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</si>
  <si>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</si>
  <si>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</si>
  <si>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</si>
  <si>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</si>
  <si>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</si>
  <si>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</si>
  <si>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</si>
  <si>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</si>
  <si>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</si>
  <si>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</si>
  <si>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</si>
  <si>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</si>
  <si>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</si>
  <si>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</si>
  <si>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</si>
  <si>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</si>
  <si>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</si>
  <si>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</si>
  <si>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</si>
  <si>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</si>
  <si>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</si>
  <si>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</si>
  <si>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</si>
  <si>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</si>
  <si>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</si>
  <si>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</si>
  <si>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</si>
  <si>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</si>
  <si>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</si>
  <si>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</si>
  <si>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</si>
  <si>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</si>
  <si>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</si>
  <si>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</si>
  <si>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</si>
  <si>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</si>
  <si>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</si>
  <si>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</si>
  <si>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</si>
  <si>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</si>
  <si>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</si>
  <si>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</si>
  <si>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</si>
  <si>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</si>
  <si>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</si>
  <si>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</si>
  <si>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御蔵島村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</si>
  <si>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</si>
  <si>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</si>
  <si>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</si>
  <si>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</si>
  <si>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</si>
  <si>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</si>
  <si>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</si>
  <si>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</si>
  <si>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</si>
  <si>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</si>
  <si>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</si>
  <si>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</si>
  <si>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</si>
  <si>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</si>
  <si>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</si>
  <si>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</si>
  <si>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</si>
  <si>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</si>
  <si>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</si>
  <si>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</si>
  <si>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</si>
  <si>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</si>
  <si>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</si>
  <si>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</si>
  <si>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</si>
  <si>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</si>
  <si>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</si>
  <si>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</si>
  <si>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</si>
  <si>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</si>
  <si>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</si>
  <si>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</si>
  <si>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</si>
  <si>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</si>
  <si>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</si>
  <si>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</si>
  <si>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</si>
  <si>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</si>
  <si>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</si>
  <si>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</si>
  <si>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</si>
  <si>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</si>
  <si>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</si>
  <si>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</si>
  <si>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</si>
  <si>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</si>
  <si>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</si>
  <si>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</si>
  <si>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</si>
  <si>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</si>
  <si>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</si>
  <si>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</si>
  <si>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</si>
  <si>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</si>
  <si>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</si>
  <si>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</si>
  <si>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</si>
  <si>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</si>
  <si>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</si>
  <si>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</si>
  <si>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</si>
  <si>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</si>
  <si>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</si>
  <si>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</si>
  <si>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</si>
  <si>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</si>
  <si>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</si>
  <si>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</si>
  <si>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</si>
  <si>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</si>
  <si>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</si>
  <si>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</si>
  <si>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</si>
  <si>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</si>
  <si>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</si>
  <si>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</si>
  <si>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</si>
  <si>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</si>
  <si>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</si>
  <si>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</si>
  <si>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</si>
  <si>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</si>
  <si>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</si>
  <si>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</si>
  <si>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</si>
  <si>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</si>
  <si>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</si>
  <si>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</si>
  <si>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</si>
  <si>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</si>
  <si>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</si>
  <si>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</si>
  <si>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</si>
  <si>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</si>
  <si>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</si>
  <si>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</si>
  <si>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</si>
  <si>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</si>
  <si>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</si>
  <si>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</si>
  <si>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</si>
  <si>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</si>
  <si>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</si>
  <si>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</si>
  <si>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</si>
  <si>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</si>
  <si>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</si>
  <si>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</si>
  <si>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</si>
  <si>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東京都御蔵島村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</si>
  <si>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</si>
  <si>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</si>
  <si>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</si>
  <si>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</si>
  <si>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</si>
  <si>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</si>
  <si>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</si>
  <si>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</si>
  <si>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</si>
  <si>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</si>
  <si>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</si>
  <si>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</si>
  <si>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</si>
  <si>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</si>
  <si>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</si>
  <si>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</si>
  <si>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</si>
  <si>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</si>
  <si>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</si>
  <si>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</si>
  <si>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</si>
  <si>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</si>
  <si>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</si>
  <si>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</si>
  <si>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</si>
  <si>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</si>
  <si>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</si>
  <si>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</si>
  <si>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</si>
  <si>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</si>
  <si>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</si>
  <si>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</si>
  <si>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</si>
  <si>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</si>
  <si>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</si>
  <si>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</si>
  <si>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</si>
  <si>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</si>
  <si>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</si>
  <si>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</si>
  <si>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</si>
  <si>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</si>
  <si>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</si>
  <si>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</si>
  <si>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</si>
  <si>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</si>
  <si>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</si>
  <si>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</si>
  <si>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</si>
  <si>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</si>
  <si>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</si>
  <si>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</si>
  <si>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</si>
  <si>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</si>
  <si>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</si>
  <si>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</si>
  <si>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</si>
  <si>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</si>
  <si>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</si>
  <si>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</si>
  <si>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</si>
  <si>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</si>
  <si>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</si>
  <si>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</si>
  <si>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</si>
  <si>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</si>
  <si>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</si>
  <si>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</si>
  <si>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</si>
  <si>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</si>
  <si>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</si>
  <si>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</si>
  <si>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</si>
  <si>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</si>
  <si>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</si>
  <si>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</si>
  <si>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</si>
  <si>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</si>
  <si>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</si>
  <si>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</si>
  <si>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</si>
  <si>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</si>
  <si>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</si>
  <si>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</si>
  <si>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</si>
  <si>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</si>
  <si>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</si>
  <si>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</si>
  <si>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</si>
  <si>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</si>
  <si>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</si>
  <si>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</si>
  <si>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</si>
  <si>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</si>
  <si>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</si>
  <si>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</si>
  <si>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</si>
  <si>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</si>
  <si>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</si>
  <si>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</si>
  <si>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</si>
  <si>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</si>
  <si>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</si>
  <si>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</si>
  <si>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</si>
  <si>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</si>
  <si>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</si>
  <si>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</si>
  <si>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</si>
  <si>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</si>
  <si>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</si>
  <si>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</si>
  <si>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</si>
  <si>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</si>
  <si>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</si>
  <si>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</si>
  <si>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</si>
  <si>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</si>
  <si>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</si>
  <si>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</si>
  <si>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</si>
  <si>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</si>
  <si>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</si>
  <si>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</si>
  <si>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</si>
  <si>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</si>
  <si>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</si>
  <si>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</si>
  <si>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</si>
  <si>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</si>
  <si>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</si>
  <si>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</si>
  <si>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</si>
  <si>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</si>
  <si>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</si>
  <si>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</si>
  <si>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</si>
  <si>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</si>
  <si>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</si>
  <si>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</si>
  <si>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</si>
  <si>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</si>
  <si>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</si>
  <si>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</si>
  <si>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</si>
  <si>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</si>
  <si>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</si>
  <si>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東京都御蔵島村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</si>
  <si>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</si>
  <si>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</si>
  <si>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</si>
  <si>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</si>
  <si>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</si>
  <si>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</si>
  <si>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</si>
  <si>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</si>
  <si>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</si>
  <si>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</si>
  <si>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</si>
  <si>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</si>
  <si>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</si>
  <si>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</si>
  <si>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</si>
  <si>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</si>
  <si>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</si>
  <si>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</si>
  <si>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</si>
  <si>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</si>
  <si>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航路事業会計</t>
    <phoneticPr fontId="5"/>
  </si>
  <si>
    <t>産業センター運営事業会計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</si>
  <si>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</si>
  <si>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</si>
  <si>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</si>
  <si>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</si>
  <si>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</si>
  <si>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</si>
  <si>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</si>
  <si>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</si>
  <si>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</si>
  <si>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</si>
  <si>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</si>
  <si>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</si>
  <si>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</si>
  <si>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国民健康保険運営事業会計</t>
    <phoneticPr fontId="5"/>
  </si>
  <si>
    <t>介護保険事業会計</t>
    <phoneticPr fontId="5"/>
  </si>
  <si>
    <t>後期高齢者医療事業会計</t>
    <phoneticPr fontId="5"/>
  </si>
  <si>
    <t>介護サービス事業会計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</si>
  <si>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</si>
  <si>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</si>
  <si>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</si>
  <si>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</si>
  <si>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</si>
  <si>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</si>
  <si>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</si>
  <si>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</si>
  <si>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</si>
  <si>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</si>
  <si>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</si>
  <si>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</si>
  <si>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</si>
  <si>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</si>
  <si>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</si>
  <si>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</si>
  <si>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</si>
  <si>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</si>
  <si>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</si>
  <si>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</si>
  <si>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</si>
  <si>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</si>
  <si>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</si>
  <si>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</si>
  <si>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</si>
  <si>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</si>
  <si>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</si>
  <si>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</si>
  <si>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</si>
  <si>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</si>
  <si>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</si>
  <si>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</si>
  <si>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</si>
  <si>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</si>
  <si>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</si>
  <si>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</si>
  <si>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</si>
  <si>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</si>
  <si>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</si>
  <si>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</si>
  <si>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</si>
  <si>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</si>
  <si>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</si>
  <si>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</si>
  <si>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</si>
  <si>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</si>
  <si>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</si>
  <si>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</si>
  <si>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</si>
  <si>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</si>
  <si>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</si>
  <si>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</si>
  <si>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</si>
  <si>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</si>
  <si>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</si>
  <si>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</si>
  <si>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</si>
  <si>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観光施設事業会計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</si>
  <si>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</si>
  <si>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</si>
  <si>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</si>
  <si>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</si>
  <si>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</si>
  <si>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</si>
  <si>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</si>
  <si>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</si>
  <si>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</si>
  <si>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</si>
  <si>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</si>
  <si>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</si>
  <si>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</si>
  <si>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</si>
  <si>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</si>
  <si>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</si>
  <si>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</si>
  <si>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</si>
  <si>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</si>
  <si>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</si>
  <si>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</si>
  <si>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</si>
  <si>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</si>
  <si>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</si>
  <si>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</si>
  <si>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</si>
  <si>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</si>
  <si>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</si>
  <si>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</si>
  <si>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</si>
  <si>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</si>
  <si>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</si>
  <si>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</si>
  <si>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</si>
  <si>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</si>
  <si>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</si>
  <si>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</si>
  <si>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</si>
  <si>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</si>
  <si>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</si>
  <si>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</si>
  <si>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</si>
  <si>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</si>
  <si>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</si>
  <si>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</si>
  <si>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</si>
  <si>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</si>
  <si>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</si>
  <si>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</si>
  <si>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</si>
  <si>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</si>
  <si>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</si>
  <si>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</si>
  <si>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</si>
  <si>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</si>
  <si>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</si>
  <si>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</si>
  <si>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</si>
  <si>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</si>
  <si>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</si>
  <si>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</si>
  <si>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</si>
  <si>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</si>
  <si>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</si>
  <si>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</si>
  <si>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</si>
  <si>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</si>
  <si>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</si>
  <si>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</si>
  <si>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</si>
  <si>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</si>
  <si>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</si>
  <si>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</si>
  <si>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</si>
  <si>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</si>
  <si>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</si>
  <si>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</si>
  <si>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</si>
  <si>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</si>
  <si>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</si>
  <si>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</si>
  <si>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</si>
  <si>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</si>
  <si>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</si>
  <si>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</si>
  <si>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0.05</t>
  </si>
  <si>
    <t>一般会計</t>
  </si>
  <si>
    <t>国民健康保険運営事業会計</t>
  </si>
  <si>
    <t>介護保険事業会計</t>
  </si>
  <si>
    <t>航路事業会計</t>
  </si>
  <si>
    <t>産業センター運営事業会計</t>
  </si>
  <si>
    <t>観光施設事業会計</t>
  </si>
  <si>
    <t>簡易水道事業会計</t>
  </si>
  <si>
    <t>後期高齢者医療事業会計</t>
  </si>
  <si>
    <t>その他会計（赤字）</t>
  </si>
  <si>
    <t>その他会計（黒字）</t>
  </si>
  <si>
    <t>-</t>
    <phoneticPr fontId="2"/>
  </si>
  <si>
    <t>東京都島嶼町村一部事務組合</t>
    <rPh sb="0" eb="3">
      <t>トウキョウト</t>
    </rPh>
    <rPh sb="3" eb="5">
      <t>トウショ</t>
    </rPh>
    <rPh sb="5" eb="7">
      <t>チョウソン</t>
    </rPh>
    <rPh sb="7" eb="9">
      <t>イチブ</t>
    </rPh>
    <rPh sb="9" eb="11">
      <t>ジム</t>
    </rPh>
    <rPh sb="11" eb="13">
      <t>クミアイ</t>
    </rPh>
    <phoneticPr fontId="24"/>
  </si>
  <si>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4"/>
  </si>
  <si>
    <t>-</t>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</si>
  <si>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4"/>
  </si>
  <si>
    <t>東京都市町村職員退職手当組合</t>
    <rPh sb="0" eb="3">
      <t>トウキョウト</t>
    </rPh>
    <rPh sb="3" eb="6">
      <t>シチョウソン</t>
    </rPh>
    <rPh sb="6" eb="8">
      <t>ショクイン</t>
    </rPh>
    <rPh sb="8" eb="10">
      <t>タイショク</t>
    </rPh>
    <rPh sb="10" eb="12">
      <t>テアテ</t>
    </rPh>
    <rPh sb="12" eb="14">
      <t>クミアイ</t>
    </rPh>
    <phoneticPr fontId="24"/>
  </si>
  <si>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4"/>
  </si>
  <si>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4"/>
  </si>
  <si>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</si>
  <si>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</si>
  <si>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</si>
  <si>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</si>
  <si>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</si>
  <si>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</si>
  <si>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</si>
  <si>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</si>
  <si>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</si>
  <si>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</si>
  <si>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</si>
  <si>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</si>
  <si>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■実質公債費比率は現在低い水準で推移しているが、ヘリポート建設事業費充当起債の返還が開始する平成３１年度からは高い水準となる見込み。</t>
    <rPh sb="3" eb="5">
      <t>ジッシツ</t>
    </rPh>
    <rPh sb="5" eb="7">
      <t>コウサイ</t>
    </rPh>
    <rPh sb="7" eb="8">
      <t>ヒ</t>
    </rPh>
    <rPh sb="8" eb="10">
      <t>ヒリツ</t>
    </rPh>
    <rPh sb="11" eb="13">
      <t>ゲンザイ</t>
    </rPh>
    <rPh sb="13" eb="14">
      <t>ヒク</t>
    </rPh>
    <rPh sb="15" eb="17">
      <t>スイジュン</t>
    </rPh>
    <rPh sb="18" eb="20">
      <t>スイイ</t>
    </rPh>
    <rPh sb="31" eb="33">
      <t>ケンセツ</t>
    </rPh>
    <rPh sb="33" eb="35">
      <t>ジギョウ</t>
    </rPh>
    <rPh sb="35" eb="36">
      <t>ヒ</t>
    </rPh>
    <rPh sb="36" eb="38">
      <t>ジュウトウ</t>
    </rPh>
    <rPh sb="38" eb="40">
      <t>キサイ</t>
    </rPh>
    <rPh sb="41" eb="43">
      <t>ヘンカン</t>
    </rPh>
    <rPh sb="44" eb="46">
      <t>カイシ</t>
    </rPh>
    <rPh sb="48" eb="50">
      <t>ヘイセイ</t>
    </rPh>
    <rPh sb="52" eb="53">
      <t>ネン</t>
    </rPh>
    <rPh sb="53" eb="54">
      <t>ド</t>
    </rPh>
    <rPh sb="57" eb="58">
      <t>タカ</t>
    </rPh>
    <rPh sb="59" eb="61">
      <t>スイジュン</t>
    </rPh>
    <rPh sb="64" eb="66">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</si>
</sst>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652720</c:v>
                </c:pt>
                <c:pt idx="1">
                  <c:v>364334</c:v>
                </c:pt>
                <c:pt idx="2">
                  <c:v>385889</c:v>
                </c:pt>
                <c:pt idx="3">
                  <c:v>661419</c:v>
                </c:pt>
                <c:pt idx="4">
                  <c:v>1245236</c:v>
                </c:pt>
              </c:numCache>
            </c:numRef>
          </c:val>
          <c:smooth val="0"/>
        </c:ser>
        <c:dLbls>
          <c:showLegendKey val="0"/>
          <c:showVal val="0"/>
          <c:showCatName val="0"/>
          <c:showSerName val="0"/>
          <c:showPercent val="0"/>
          <c:showBubbleSize val="0"/>
        </c:dLbls>
        <c:marker val="1"/>
        <c:smooth val="0"/>
        <c:axId val="84872576"/>
        <c:axId val="84903424"/>
      </c:lineChart>
      <c:catAx>
        <c:axId val="84872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903424"/>
        <c:crosses val="autoZero"/>
        <c:auto val="1"/>
        <c:lblAlgn val="ctr"/>
        <c:lblOffset val="100"/>
        <c:tickLblSkip val="1"/>
        <c:tickMarkSkip val="1"/>
        <c:noMultiLvlLbl val="0"/>
      </c:catAx>
      <c:valAx>
        <c:axId val="84903424"/>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7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5.67</c:v>
                </c:pt>
                <c:pt idx="1">
                  <c:v>5.26</c:v>
                </c:pt>
                <c:pt idx="2">
                  <c:v>6.52</c:v>
                </c:pt>
                <c:pt idx="3">
                  <c:v>3.66</c:v>
                </c:pt>
                <c:pt idx="4">
                  <c:v>6.89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214</c:v>
                </c:pt>
                <c:pt idx="1">
                  <c:v>191.53</c:v>
                </c:pt>
                <c:pt idx="2">
                  <c:v>207.65</c:v>
                </c:pt>
                <c:pt idx="3">
                  <c:v>227.23</c:v>
                </c:pt>
                <c:pt idx="4">
                  <c:v>223.19</c:v>
                </c:pt>
              </c:numCache>
            </c:numRef>
          </c:val>
        </c:ser>
        <c:dLbls>
          <c:showLegendKey val="0"/>
          <c:showVal val="0"/>
          <c:showCatName val="0"/>
          <c:showSerName val="0"/>
          <c:showPercent val="0"/>
          <c:showBubbleSize val="0"/>
        </c:dLbls>
        <c:gapWidth val="250"/>
        <c:overlap val="100"/>
        <c:axId val="88589056"/>
        <c:axId val="8859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14.02</c:v>
                </c:pt>
                <c:pt idx="1">
                  <c:v>27.48</c:v>
                </c:pt>
                <c:pt idx="2">
                  <c:v>19.53</c:v>
                </c:pt>
                <c:pt idx="3">
                  <c:v>-0.05</c:v>
                </c:pt>
                <c:pt idx="4">
                  <c:v>8.77</c:v>
                </c:pt>
              </c:numCache>
            </c:numRef>
          </c:val>
          <c:smooth val="0"/>
        </c:ser>
        <c:dLbls>
          <c:showLegendKey val="0"/>
          <c:showVal val="0"/>
          <c:showCatName val="0"/>
          <c:showSerName val="0"/>
          <c:showPercent val="0"/>
          <c:showBubbleSize val="0"/>
        </c:dLbls>
        <c:marker val="1"/>
        <c:smooth val="0"/>
        <c:axId val="88589056"/>
        <c:axId val="88590976"/>
      </c:lineChart>
      <c:catAx>
        <c:axId val="8858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590976"/>
        <c:crosses val="autoZero"/>
        <c:auto val="1"/>
        <c:lblAlgn val="ctr"/>
        <c:lblOffset val="100"/>
        <c:tickLblSkip val="1"/>
        <c:tickMarkSkip val="1"/>
        <c:noMultiLvlLbl val="0"/>
      </c:catAx>
      <c:valAx>
        <c:axId val="8859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58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0.02</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0.19</c:v>
                </c:pt>
                <c:pt idx="2">
                  <c:v>#N/A</c:v>
                </c:pt>
                <c:pt idx="3">
                  <c:v>0.05</c:v>
                </c:pt>
                <c:pt idx="4">
                  <c:v>#N/A</c:v>
                </c:pt>
                <c:pt idx="5">
                  <c:v>0.05</c:v>
                </c:pt>
                <c:pt idx="6">
                  <c:v>#N/A</c:v>
                </c:pt>
                <c:pt idx="7">
                  <c:v>0.04</c:v>
                </c:pt>
                <c:pt idx="8">
                  <c:v>#N/A</c:v>
                </c:pt>
                <c:pt idx="9">
                  <c:v>0.1</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0.09</c:v>
                </c:pt>
                <c:pt idx="4">
                  <c:v>#N/A</c:v>
                </c:pt>
                <c:pt idx="5">
                  <c:v>0</c:v>
                </c:pt>
                <c:pt idx="6">
                  <c:v>#N/A</c:v>
                </c:pt>
                <c:pt idx="7">
                  <c:v>0.16</c:v>
                </c:pt>
                <c:pt idx="8">
                  <c:v>#N/A</c:v>
                </c:pt>
                <c:pt idx="9">
                  <c:v>0.1</c:v>
                </c:pt>
              </c:numCache>
            </c:numRef>
          </c:val>
        </c:ser>
        <c:ser>
          <c:idx val="4"/>
          <c:order val="4"/>
          <c:tx>
            <c:strRef>
              <c:f>データシート!$A$31</c:f>
              <c:strCache>
                <c:ptCount val="1"/>
                <c:pt idx="0">
                  <c:v>観光施設事業会計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1.3</c:v>
                </c:pt>
                <c:pt idx="2">
                  <c:v>#N/A</c:v>
                </c:pt>
                <c:pt idx="3">
                  <c:v>1.06</c:v>
                </c:pt>
                <c:pt idx="4">
                  <c:v>#N/A</c:v>
                </c:pt>
                <c:pt idx="5">
                  <c:v>0.52</c:v>
                </c:pt>
                <c:pt idx="6">
                  <c:v>#N/A</c:v>
                </c:pt>
                <c:pt idx="7">
                  <c:v>0.1</c:v>
                </c:pt>
                <c:pt idx="8">
                  <c:v>#N/A</c:v>
                </c:pt>
                <c:pt idx="9">
                  <c:v>0.4</c:v>
                </c:pt>
              </c:numCache>
            </c:numRef>
          </c:val>
        </c:ser>
        <c:ser>
          <c:idx val="5"/>
          <c:order val="5"/>
          <c:tx>
            <c:strRef>
              <c:f>データシート!$A$32</c:f>
              <c:strCache>
                <c:ptCount val="1"/>
                <c:pt idx="0">
                  <c:v>産業センター運営事業会計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0.04</c:v>
                </c:pt>
                <c:pt idx="4">
                  <c:v>#N/A</c:v>
                </c:pt>
                <c:pt idx="5">
                  <c:v>0.13</c:v>
                </c:pt>
                <c:pt idx="6">
                  <c:v>#N/A</c:v>
                </c:pt>
                <c:pt idx="7">
                  <c:v>0.13</c:v>
                </c:pt>
                <c:pt idx="8">
                  <c:v>#N/A</c:v>
                </c:pt>
                <c:pt idx="9">
                  <c:v>0.42</c:v>
                </c:pt>
              </c:numCache>
            </c:numRef>
          </c:val>
        </c:ser>
        <c:ser>
          <c:idx val="6"/>
          <c:order val="6"/>
          <c:tx>
            <c:strRef>
              <c:f>データシート!$A$33</c:f>
              <c:strCache>
                <c:ptCount val="1"/>
                <c:pt idx="0">
                  <c:v>航路事業会計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0.05</c:v>
                </c:pt>
                <c:pt idx="4">
                  <c:v>#N/A</c:v>
                </c:pt>
                <c:pt idx="5">
                  <c:v>0.19</c:v>
                </c:pt>
                <c:pt idx="6">
                  <c:v>#N/A</c:v>
                </c:pt>
                <c:pt idx="7">
                  <c:v>0.73</c:v>
                </c:pt>
                <c:pt idx="8">
                  <c:v>#N/A</c:v>
                </c:pt>
                <c:pt idx="9">
                  <c:v>0.51</c:v>
                </c:pt>
              </c:numCache>
            </c:numRef>
          </c:val>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0.22</c:v>
                </c:pt>
                <c:pt idx="2">
                  <c:v>#N/A</c:v>
                </c:pt>
                <c:pt idx="3">
                  <c:v>0.34</c:v>
                </c:pt>
                <c:pt idx="4">
                  <c:v>#N/A</c:v>
                </c:pt>
                <c:pt idx="5">
                  <c:v>0.27</c:v>
                </c:pt>
                <c:pt idx="6">
                  <c:v>#N/A</c:v>
                </c:pt>
                <c:pt idx="7">
                  <c:v>1.41</c:v>
                </c:pt>
                <c:pt idx="8">
                  <c:v>#N/A</c:v>
                </c:pt>
                <c:pt idx="9">
                  <c:v>1.24</c:v>
                </c:pt>
              </c:numCache>
            </c:numRef>
          </c:val>
        </c:ser>
        <c:ser>
          <c:idx val="8"/>
          <c:order val="8"/>
          <c:tx>
            <c:strRef>
              <c:f>データシート!$A$35</c:f>
              <c:strCache>
                <c:ptCount val="1"/>
                <c:pt idx="0">
                  <c:v>国民健康保険運営事業会計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c:v>
                </c:pt>
                <c:pt idx="2">
                  <c:v>#N/A</c:v>
                </c:pt>
                <c:pt idx="3">
                  <c:v>1.91</c:v>
                </c:pt>
                <c:pt idx="4">
                  <c:v>#N/A</c:v>
                </c:pt>
                <c:pt idx="5">
                  <c:v>2.27</c:v>
                </c:pt>
                <c:pt idx="6">
                  <c:v>#N/A</c:v>
                </c:pt>
                <c:pt idx="7">
                  <c:v>3.17</c:v>
                </c:pt>
                <c:pt idx="8">
                  <c:v>#N/A</c:v>
                </c:pt>
                <c:pt idx="9">
                  <c:v>1.66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5.1100000000000003</c:v>
                </c:pt>
                <c:pt idx="2">
                  <c:v>#N/A</c:v>
                </c:pt>
                <c:pt idx="3">
                  <c:v>5.16</c:v>
                </c:pt>
                <c:pt idx="4">
                  <c:v>#N/A</c:v>
                </c:pt>
                <c:pt idx="5">
                  <c:v>6.18</c:v>
                </c:pt>
                <c:pt idx="6">
                  <c:v>#N/A</c:v>
                </c:pt>
                <c:pt idx="7">
                  <c:v>2.79</c:v>
                </c:pt>
                <c:pt idx="8">
                  <c:v>#N/A</c:v>
                </c:pt>
                <c:pt idx="9">
                  <c:v>5.94</c:v>
                </c:pt>
              </c:numCache>
            </c:numRef>
          </c:val>
        </c:ser>
        <c:dLbls>
          <c:showLegendKey val="0"/>
          <c:showVal val="0"/>
          <c:showCatName val="0"/>
          <c:showSerName val="0"/>
          <c:showPercent val="0"/>
          <c:showBubbleSize val="0"/>
        </c:dLbls>
        <c:gapWidth val="150"/>
        <c:overlap val="100"/>
        <c:axId val="100006144"/>
        <c:axId val="88678400"/>
      </c:barChart>
      <c:catAx>
        <c:axId val="10000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678400"/>
        <c:crosses val="autoZero"/>
        <c:auto val="1"/>
        <c:lblAlgn val="ctr"/>
        <c:lblOffset val="100"/>
        <c:tickLblSkip val="1"/>
        <c:tickMarkSkip val="1"/>
        <c:noMultiLvlLbl val="0"/>
      </c:catAx>
      <c:valAx>
        <c:axId val="8867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06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c:v>
                </c:pt>
                <c:pt idx="5">
                  <c:v>44</c:v>
                </c:pt>
                <c:pt idx="8">
                  <c:v>46</c:v>
                </c:pt>
                <c:pt idx="11">
                  <c:v>48</c:v>
                </c:pt>
                <c:pt idx="14">
                  <c:v>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3</c:v>
                </c:pt>
                <c:pt idx="6">
                  <c:v>4</c:v>
                </c:pt>
                <c:pt idx="9">
                  <c:v>4</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c:v>
                </c:pt>
                <c:pt idx="3">
                  <c:v>2</c:v>
                </c:pt>
                <c:pt idx="6">
                  <c:v>2</c:v>
                </c:pt>
                <c:pt idx="9">
                  <c:v>2</c:v>
                </c:pt>
                <c:pt idx="12">
                  <c:v>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c:v>
                </c:pt>
                <c:pt idx="3">
                  <c:v>46</c:v>
                </c:pt>
                <c:pt idx="6">
                  <c:v>45</c:v>
                </c:pt>
                <c:pt idx="9">
                  <c:v>46</c:v>
                </c:pt>
                <c:pt idx="12">
                  <c:v>48</c:v>
                </c:pt>
              </c:numCache>
            </c:numRef>
          </c:val>
        </c:ser>
        <c:dLbls>
          <c:showLegendKey val="0"/>
          <c:showVal val="0"/>
          <c:showCatName val="0"/>
          <c:showSerName val="0"/>
          <c:showPercent val="0"/>
          <c:showBubbleSize val="0"/>
        </c:dLbls>
        <c:gapWidth val="100"/>
        <c:overlap val="100"/>
        <c:axId val="88766336"/>
        <c:axId val="88784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c:v>
                </c:pt>
                <c:pt idx="2">
                  <c:v>#N/A</c:v>
                </c:pt>
                <c:pt idx="3">
                  <c:v>#N/A</c:v>
                </c:pt>
                <c:pt idx="4">
                  <c:v>7</c:v>
                </c:pt>
                <c:pt idx="5">
                  <c:v>#N/A</c:v>
                </c:pt>
                <c:pt idx="6">
                  <c:v>#N/A</c:v>
                </c:pt>
                <c:pt idx="7">
                  <c:v>5</c:v>
                </c:pt>
                <c:pt idx="8">
                  <c:v>#N/A</c:v>
                </c:pt>
                <c:pt idx="9">
                  <c:v>#N/A</c:v>
                </c:pt>
                <c:pt idx="10">
                  <c:v>4</c:v>
                </c:pt>
                <c:pt idx="11">
                  <c:v>#N/A</c:v>
                </c:pt>
                <c:pt idx="12">
                  <c:v>#N/A</c:v>
                </c:pt>
                <c:pt idx="13">
                  <c:v>10</c:v>
                </c:pt>
                <c:pt idx="14">
                  <c:v>#N/A</c:v>
                </c:pt>
              </c:numCache>
            </c:numRef>
          </c:val>
          <c:smooth val="0"/>
        </c:ser>
        <c:dLbls>
          <c:showLegendKey val="0"/>
          <c:showVal val="0"/>
          <c:showCatName val="0"/>
          <c:showSerName val="0"/>
          <c:showPercent val="0"/>
          <c:showBubbleSize val="0"/>
        </c:dLbls>
        <c:marker val="1"/>
        <c:smooth val="0"/>
        <c:axId val="88766336"/>
        <c:axId val="88784896"/>
      </c:lineChart>
      <c:catAx>
        <c:axId val="8876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784896"/>
        <c:crosses val="autoZero"/>
        <c:auto val="1"/>
        <c:lblAlgn val="ctr"/>
        <c:lblOffset val="100"/>
        <c:tickLblSkip val="1"/>
        <c:tickMarkSkip val="1"/>
        <c:noMultiLvlLbl val="0"/>
      </c:catAx>
      <c:valAx>
        <c:axId val="8878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76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460</c:v>
                </c:pt>
                <c:pt idx="5">
                  <c:v>472</c:v>
                </c:pt>
                <c:pt idx="8">
                  <c:v>463</c:v>
                </c:pt>
                <c:pt idx="11">
                  <c:v>450</c:v>
                </c:pt>
                <c:pt idx="14">
                  <c:v>541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52</c:v>
                </c:pt>
                <c:pt idx="5">
                  <c:v>45</c:v>
                </c:pt>
                <c:pt idx="8">
                  <c:v>39</c:v>
                </c:pt>
                <c:pt idx="11">
                  <c:v>33</c:v>
                </c:pt>
                <c:pt idx="14">
                  <c:v>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1719</c:v>
                </c:pt>
                <c:pt idx="5">
                  <c:v>1935</c:v>
                </c:pt>
                <c:pt idx="8">
                  <c:v>2073</c:v>
                </c:pt>
                <c:pt idx="11">
                  <c:v>2097</c:v>
                </c:pt>
                <c:pt idx="14">
                  <c:v>2081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c:v>
                </c:pt>
                <c:pt idx="3">
                  <c:v>20</c:v>
                </c:pt>
                <c:pt idx="6">
                  <c:v>18</c:v>
                </c:pt>
                <c:pt idx="9">
                  <c:v>1</c:v>
                </c:pt>
                <c:pt idx="12">
                  <c:v>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c:v>
                </c:pt>
                <c:pt idx="3">
                  <c:v>65</c:v>
                </c:pt>
                <c:pt idx="6">
                  <c:v>64</c:v>
                </c:pt>
                <c:pt idx="9">
                  <c:v>61</c:v>
                </c:pt>
                <c:pt idx="12">
                  <c:v>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c:v>
                </c:pt>
                <c:pt idx="3">
                  <c:v>18</c:v>
                </c:pt>
                <c:pt idx="6">
                  <c:v>30</c:v>
                </c:pt>
                <c:pt idx="9">
                  <c:v>28</c:v>
                </c:pt>
                <c:pt idx="12">
                  <c:v>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556</c:v>
                </c:pt>
                <c:pt idx="3">
                  <c:v>547</c:v>
                </c:pt>
                <c:pt idx="6">
                  <c:v>533</c:v>
                </c:pt>
                <c:pt idx="9">
                  <c:v>515</c:v>
                </c:pt>
                <c:pt idx="12">
                  <c:v>647</c:v>
                </c:pt>
              </c:numCache>
            </c:numRef>
          </c:val>
        </c:ser>
        <c:dLbls>
          <c:showLegendKey val="0"/>
          <c:showVal val="0"/>
          <c:showCatName val="0"/>
          <c:showSerName val="0"/>
          <c:showPercent val="0"/>
          <c:showBubbleSize val="0"/>
        </c:dLbls>
        <c:gapWidth val="100"/>
        <c:overlap val="100"/>
        <c:axId val="99966976"/>
        <c:axId val="9996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9966976"/>
        <c:axId val="99968896"/>
      </c:lineChart>
      <c:catAx>
        <c:axId val="9996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968896"/>
        <c:crosses val="autoZero"/>
        <c:auto val="1"/>
        <c:lblAlgn val="ctr"/>
        <c:lblOffset val="100"/>
        <c:tickLblSkip val="1"/>
        <c:tickMarkSkip val="1"/>
        <c:noMultiLvlLbl val="0"/>
      </c:catAx>
      <c:valAx>
        <c:axId val="9996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6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{31818B46-A0A4-4BDC-8786-3AA77EDDBE71}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{3D1D1B01-F01C-4B48-8988-0AA68A9C8A52}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{A2D618F7-8433-45FD-9AE2-FB91B715843A}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{AFFA654E-7215-4A8E-968A-15078731635E}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{73C422D7-0627-486E-8FAA-D4379BE710D5}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{C1CFB8B5-E01F-4C00-8C5A-75D779CFF581}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{2375E437-D459-4E6E-AC5B-60B9E02C7D7D}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{941FA33E-1133-4802-97C7-1EBDF4CB767B}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{8DC1A519-8F91-4DB9-8EB8-19F0D00A8885}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{996AF860-8482-4E29-B9DF-BD6BFEC08C8B}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0420992"/>
        <c:axId val="100460032"/>
      </c:scatterChart>
      <c:valAx>
        <c:axId val="100420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460032"/>
        <c:crosses val="autoZero"/>
        <c:crossBetween val="midCat"/>
      </c:valAx>
      <c:valAx>
        <c:axId val="1004600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420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{F5B00DB7-4458-4812-8040-94CFB671FC40}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{6512350F-2D1E-4129-81C1-458D2CDBDB87}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{8F461470-2C46-4173-961C-685E8299458B}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{48CDB40D-7712-49F8-B3E6-E93BCA16A83D}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{5461AB88-599F-4F5D-8F08-D3B509F47D07}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3.2</c:v>
                </c:pt>
                <c:pt idx="2">
                  <c:v>2.1</c:v>
                </c:pt>
                <c:pt idx="3">
                  <c:v>1.3</c:v>
                </c:pt>
                <c:pt idx="4">
                  <c:v>1.6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{77B7D207-3422-4B04-BEDD-26721D0C3217}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{420C0D53-A6D6-4BD0-802F-7B884455C64E}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{E1B23844-13BF-4CF7-B2A0-9198C9CB8B6A}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{4FCA90EA-22C7-4AD3-B859-FFEDD6C6F6B2}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{E9F06677-5407-43A8-8C36-84B564B7DD80}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1149312"/>
        <c:axId val="101163776"/>
      </c:scatterChart>
      <c:valAx>
        <c:axId val="101149312"/>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163776"/>
        <c:crosses val="autoZero"/>
        <c:crossBetween val="midCat"/>
      </c:valAx>
      <c:valAx>
        <c:axId val="1011637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149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実質公債費比率は現在低い水準で推移しているが、ヘリポート建設事業費充当起債の返還が開始する平成３１年度からは高い水準となる見込み。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今後も将来負担比率は発生しない見込。</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
313
20.54
1,550,449
1,421,903
29,476
427,598
646,936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
313
20.54
1,550,449
1,421,903
29,476
427,598
646,936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
313
20.54
1,550,449
1,421,903
29,476
427,598
646,936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
313
20.54
1,550,449
1,421,903
29,476
427,598
646,936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基準財政需要額において、人口減少等特別対策事業費の増等により１８百万円の増となったこと等により、０．０１ポイント減の０．１１ポイントとなった。</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157056</xdr:rowOff>
    </xdr:to>
    <xdr:cxnSp macro="">
      <xdr:nvCxnSpPr>
        <xdr:cNvPr id="67" name="直線コネクタ 66"/>
        <xdr:cNvCxnSpPr/>
      </xdr:nvCxnSpPr>
      <xdr:spPr>
        <a:xfrm>
          <a:off x="4114800" y="76928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132927</xdr:rowOff>
    </xdr:from>
    <xdr:to>
      <xdr:col>6</xdr:col>
      <xdr:colOff>0</xdr:colOff>
      <xdr:row>44</xdr:row>
      <xdr:rowOff>149013</xdr:rowOff>
    </xdr:to>
    <xdr:cxnSp macro="">
      <xdr:nvCxnSpPr>
        <xdr:cNvPr id="70" name="直線コネクタ 69"/>
        <xdr:cNvCxnSpPr/>
      </xdr:nvCxnSpPr>
      <xdr:spPr>
        <a:xfrm>
          <a:off x="3225800" y="76767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132927</xdr:rowOff>
    </xdr:to>
    <xdr:cxnSp macro="">
      <xdr:nvCxnSpPr>
        <xdr:cNvPr id="73" name="直線コネクタ 72"/>
        <xdr:cNvCxnSpPr/>
      </xdr:nvCxnSpPr>
      <xdr:spPr>
        <a:xfrm>
          <a:off x="2336800" y="76606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100754</xdr:rowOff>
    </xdr:from>
    <xdr:to>
      <xdr:col>3</xdr:col>
      <xdr:colOff>279400</xdr:colOff>
      <xdr:row>44</xdr:row>
      <xdr:rowOff>116840</xdr:rowOff>
    </xdr:to>
    <xdr:cxnSp macro="">
      <xdr:nvCxnSpPr>
        <xdr:cNvPr id="76" name="直線コネクタ 75"/>
        <xdr:cNvCxnSpPr/>
      </xdr:nvCxnSpPr>
      <xdr:spPr>
        <a:xfrm>
          <a:off x="1447800" y="76445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106256</xdr:rowOff>
    </xdr:from>
    <xdr:to>
      <xdr:col>7</xdr:col>
      <xdr:colOff>203200</xdr:colOff>
      <xdr:row>45</xdr:row>
      <xdr:rowOff>36406</xdr:rowOff>
    </xdr:to>
    <xdr:sp macro="" textlink="">
      <xdr:nvSpPr>
        <xdr:cNvPr id="86" name="円/楕円 85"/>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2133</xdr:rowOff>
    </xdr:from>
    <xdr:ext cx="762000" cy="259045"/>
    <xdr:sp macro="" textlink="">
      <xdr:nvSpPr>
        <xdr:cNvPr id="87" name="財政力該当値テキスト"/>
        <xdr:cNvSpPr txBox="1"/>
      </xdr:nvSpPr>
      <xdr:spPr>
        <a:xfrm>
          <a:off x="5041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82127</xdr:rowOff>
    </xdr:from>
    <xdr:to>
      <xdr:col>4</xdr:col>
      <xdr:colOff>533400</xdr:colOff>
      <xdr:row>45</xdr:row>
      <xdr:rowOff>12277</xdr:rowOff>
    </xdr:to>
    <xdr:sp macro="" textlink="">
      <xdr:nvSpPr>
        <xdr:cNvPr id="90" name="円/楕円 89"/>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168504</xdr:rowOff>
    </xdr:from>
    <xdr:ext cx="762000" cy="259045"/>
    <xdr:sp macro="" textlink="">
      <xdr:nvSpPr>
        <xdr:cNvPr id="91" name="テキスト ボックス 90"/>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66040</xdr:rowOff>
    </xdr:from>
    <xdr:to>
      <xdr:col>3</xdr:col>
      <xdr:colOff>330200</xdr:colOff>
      <xdr:row>44</xdr:row>
      <xdr:rowOff>167640</xdr:rowOff>
    </xdr:to>
    <xdr:sp macro="" textlink="">
      <xdr:nvSpPr>
        <xdr:cNvPr id="92" name="円/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49954</xdr:rowOff>
    </xdr:from>
    <xdr:to>
      <xdr:col>2</xdr:col>
      <xdr:colOff>127000</xdr:colOff>
      <xdr:row>44</xdr:row>
      <xdr:rowOff>151554</xdr:rowOff>
    </xdr:to>
    <xdr:sp macro="" textlink="">
      <xdr:nvSpPr>
        <xdr:cNvPr id="94" name="円/楕円 93"/>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136331</xdr:rowOff>
    </xdr:from>
    <xdr:ext cx="762000" cy="259045"/>
    <xdr:sp macro="" textlink="">
      <xdr:nvSpPr>
        <xdr:cNvPr id="95" name="テキスト ボックス 94"/>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物件費が５０百万円の減、普通交付税が１７百万円の増となったこと等により、７２．７％となった。</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58801</xdr:rowOff>
    </xdr:from>
    <xdr:to>
      <xdr:col>7</xdr:col>
      <xdr:colOff>152400</xdr:colOff>
      <xdr:row>66</xdr:row>
      <xdr:rowOff>29464</xdr:rowOff>
    </xdr:to>
    <xdr:cxnSp macro="">
      <xdr:nvCxnSpPr>
        <xdr:cNvPr id="128" name="直線コネクタ 127"/>
        <xdr:cNvCxnSpPr/>
      </xdr:nvCxnSpPr>
      <xdr:spPr>
        <a:xfrm flipV="1">
          <a:off x="4114800" y="10860151"/>
          <a:ext cx="838200" cy="48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5461</xdr:rowOff>
    </xdr:from>
    <xdr:to>
      <xdr:col>6</xdr:col>
      <xdr:colOff>0</xdr:colOff>
      <xdr:row>66</xdr:row>
      <xdr:rowOff>29464</xdr:rowOff>
    </xdr:to>
    <xdr:cxnSp macro="">
      <xdr:nvCxnSpPr>
        <xdr:cNvPr id="131" name="直線コネクタ 130"/>
        <xdr:cNvCxnSpPr/>
      </xdr:nvCxnSpPr>
      <xdr:spPr>
        <a:xfrm>
          <a:off x="3225800" y="11149711"/>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116713</xdr:rowOff>
    </xdr:from>
    <xdr:to>
      <xdr:col>4</xdr:col>
      <xdr:colOff>482600</xdr:colOff>
      <xdr:row>65</xdr:row>
      <xdr:rowOff>5461</xdr:rowOff>
    </xdr:to>
    <xdr:cxnSp macro="">
      <xdr:nvCxnSpPr>
        <xdr:cNvPr id="134" name="直線コネクタ 133"/>
        <xdr:cNvCxnSpPr/>
      </xdr:nvCxnSpPr>
      <xdr:spPr>
        <a:xfrm>
          <a:off x="2336800" y="10918063"/>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116713</xdr:rowOff>
    </xdr:from>
    <xdr:to>
      <xdr:col>3</xdr:col>
      <xdr:colOff>279400</xdr:colOff>
      <xdr:row>65</xdr:row>
      <xdr:rowOff>167132</xdr:rowOff>
    </xdr:to>
    <xdr:cxnSp macro="">
      <xdr:nvCxnSpPr>
        <xdr:cNvPr id="137" name="直線コネクタ 136"/>
        <xdr:cNvCxnSpPr/>
      </xdr:nvCxnSpPr>
      <xdr:spPr>
        <a:xfrm flipV="1">
          <a:off x="1447800" y="10918063"/>
          <a:ext cx="889000" cy="3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8001</xdr:rowOff>
    </xdr:from>
    <xdr:to>
      <xdr:col>7</xdr:col>
      <xdr:colOff>203200</xdr:colOff>
      <xdr:row>63</xdr:row>
      <xdr:rowOff>109601</xdr:rowOff>
    </xdr:to>
    <xdr:sp macro="" textlink="">
      <xdr:nvSpPr>
        <xdr:cNvPr id="147" name="円/楕円 146"/>
        <xdr:cNvSpPr/>
      </xdr:nvSpPr>
      <xdr:spPr>
        <a:xfrm>
          <a:off x="49022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24528</xdr:rowOff>
    </xdr:from>
    <xdr:ext cx="762000" cy="259045"/>
    <xdr:sp macro="" textlink="">
      <xdr:nvSpPr>
        <xdr:cNvPr id="148" name="財政構造の弾力性該当値テキスト"/>
        <xdr:cNvSpPr txBox="1"/>
      </xdr:nvSpPr>
      <xdr:spPr>
        <a:xfrm>
          <a:off x="5041900" y="1065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150114</xdr:rowOff>
    </xdr:from>
    <xdr:to>
      <xdr:col>6</xdr:col>
      <xdr:colOff>50800</xdr:colOff>
      <xdr:row>66</xdr:row>
      <xdr:rowOff>80264</xdr:rowOff>
    </xdr:to>
    <xdr:sp macro="" textlink="">
      <xdr:nvSpPr>
        <xdr:cNvPr id="149" name="円/楕円 148"/>
        <xdr:cNvSpPr/>
      </xdr:nvSpPr>
      <xdr:spPr>
        <a:xfrm>
          <a:off x="4064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65041</xdr:rowOff>
    </xdr:from>
    <xdr:ext cx="736600" cy="259045"/>
    <xdr:sp macro="" textlink="">
      <xdr:nvSpPr>
        <xdr:cNvPr id="150" name="テキスト ボックス 149"/>
        <xdr:cNvSpPr txBox="1"/>
      </xdr:nvSpPr>
      <xdr:spPr>
        <a:xfrm>
          <a:off x="3733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126111</xdr:rowOff>
    </xdr:from>
    <xdr:to>
      <xdr:col>4</xdr:col>
      <xdr:colOff>533400</xdr:colOff>
      <xdr:row>65</xdr:row>
      <xdr:rowOff>56261</xdr:rowOff>
    </xdr:to>
    <xdr:sp macro="" textlink="">
      <xdr:nvSpPr>
        <xdr:cNvPr id="151" name="円/楕円 150"/>
        <xdr:cNvSpPr/>
      </xdr:nvSpPr>
      <xdr:spPr>
        <a:xfrm>
          <a:off x="3175000" y="110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41038</xdr:rowOff>
    </xdr:from>
    <xdr:ext cx="762000" cy="259045"/>
    <xdr:sp macro="" textlink="">
      <xdr:nvSpPr>
        <xdr:cNvPr id="152" name="テキスト ボックス 151"/>
        <xdr:cNvSpPr txBox="1"/>
      </xdr:nvSpPr>
      <xdr:spPr>
        <a:xfrm>
          <a:off x="2844800" y="1118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65913</xdr:rowOff>
    </xdr:from>
    <xdr:to>
      <xdr:col>3</xdr:col>
      <xdr:colOff>330200</xdr:colOff>
      <xdr:row>63</xdr:row>
      <xdr:rowOff>167513</xdr:rowOff>
    </xdr:to>
    <xdr:sp macro="" textlink="">
      <xdr:nvSpPr>
        <xdr:cNvPr id="153" name="円/楕円 152"/>
        <xdr:cNvSpPr/>
      </xdr:nvSpPr>
      <xdr:spPr>
        <a:xfrm>
          <a:off x="2286000" y="108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6240</xdr:rowOff>
    </xdr:from>
    <xdr:ext cx="762000" cy="259045"/>
    <xdr:sp macro="" textlink="">
      <xdr:nvSpPr>
        <xdr:cNvPr id="154" name="テキスト ボックス 153"/>
        <xdr:cNvSpPr txBox="1"/>
      </xdr:nvSpPr>
      <xdr:spPr>
        <a:xfrm>
          <a:off x="1955800" y="106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116332</xdr:rowOff>
    </xdr:from>
    <xdr:to>
      <xdr:col>2</xdr:col>
      <xdr:colOff>127000</xdr:colOff>
      <xdr:row>66</xdr:row>
      <xdr:rowOff>46482</xdr:rowOff>
    </xdr:to>
    <xdr:sp macro="" textlink="">
      <xdr:nvSpPr>
        <xdr:cNvPr id="155" name="円/楕円 154"/>
        <xdr:cNvSpPr/>
      </xdr:nvSpPr>
      <xdr:spPr>
        <a:xfrm>
          <a:off x="1397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31259</xdr:rowOff>
    </xdr:from>
    <xdr:ext cx="762000" cy="259045"/>
    <xdr:sp macro="" textlink="">
      <xdr:nvSpPr>
        <xdr:cNvPr id="156" name="テキスト ボックス 155"/>
        <xdr:cNvSpPr txBox="1"/>
      </xdr:nvSpPr>
      <xdr:spPr>
        <a:xfrm>
          <a:off x="1066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[1,935,659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村のような小離島（Ｈ２８．１．１現在人口３１４人）においては、類似団体平均と比べ高い負担額となっており人口の増減に大きく影響される傾向にある。定員管理の適正化を継続して推進してきているところではあるが、外部委託等を積極的に推進することにより縮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98532</xdr:rowOff>
    </xdr:from>
    <xdr:to>
      <xdr:col>7</xdr:col>
      <xdr:colOff>152400</xdr:colOff>
      <xdr:row>90</xdr:row>
      <xdr:rowOff>5693</xdr:rowOff>
    </xdr:to>
    <xdr:cxnSp macro="">
      <xdr:nvCxnSpPr>
        <xdr:cNvPr id="190" name="直線コネクタ 189"/>
        <xdr:cNvCxnSpPr/>
      </xdr:nvCxnSpPr>
      <xdr:spPr>
        <a:xfrm flipV="1">
          <a:off x="4114800" y="15357582"/>
          <a:ext cx="838200" cy="7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130752</xdr:rowOff>
    </xdr:from>
    <xdr:to>
      <xdr:col>6</xdr:col>
      <xdr:colOff>0</xdr:colOff>
      <xdr:row>90</xdr:row>
      <xdr:rowOff>5693</xdr:rowOff>
    </xdr:to>
    <xdr:cxnSp macro="">
      <xdr:nvCxnSpPr>
        <xdr:cNvPr id="193" name="直線コネクタ 192"/>
        <xdr:cNvCxnSpPr/>
      </xdr:nvCxnSpPr>
      <xdr:spPr>
        <a:xfrm>
          <a:off x="3225800" y="15389802"/>
          <a:ext cx="889000" cy="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89</xdr:row>
      <xdr:rowOff>74743</xdr:rowOff>
    </xdr:from>
    <xdr:to>
      <xdr:col>4</xdr:col>
      <xdr:colOff>482600</xdr:colOff>
      <xdr:row>89</xdr:row>
      <xdr:rowOff>130752</xdr:rowOff>
    </xdr:to>
    <xdr:cxnSp macro="">
      <xdr:nvCxnSpPr>
        <xdr:cNvPr id="196" name="直線コネクタ 195"/>
        <xdr:cNvCxnSpPr/>
      </xdr:nvCxnSpPr>
      <xdr:spPr>
        <a:xfrm>
          <a:off x="2336800" y="15333793"/>
          <a:ext cx="889000" cy="5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89</xdr:row>
      <xdr:rowOff>74743</xdr:rowOff>
    </xdr:from>
    <xdr:to>
      <xdr:col>3</xdr:col>
      <xdr:colOff>279400</xdr:colOff>
      <xdr:row>89</xdr:row>
      <xdr:rowOff>113578</xdr:rowOff>
    </xdr:to>
    <xdr:cxnSp macro="">
      <xdr:nvCxnSpPr>
        <xdr:cNvPr id="199" name="直線コネクタ 198"/>
        <xdr:cNvCxnSpPr/>
      </xdr:nvCxnSpPr>
      <xdr:spPr>
        <a:xfrm flipV="1">
          <a:off x="1447800" y="15333793"/>
          <a:ext cx="889000" cy="3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89</xdr:row>
      <xdr:rowOff>47732</xdr:rowOff>
    </xdr:from>
    <xdr:to>
      <xdr:col>7</xdr:col>
      <xdr:colOff>203200</xdr:colOff>
      <xdr:row>89</xdr:row>
      <xdr:rowOff>149332</xdr:rowOff>
    </xdr:to>
    <xdr:sp macro="" textlink="">
      <xdr:nvSpPr>
        <xdr:cNvPr id="209" name="円/楕円 208"/>
        <xdr:cNvSpPr/>
      </xdr:nvSpPr>
      <xdr:spPr>
        <a:xfrm>
          <a:off x="4902200" y="153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115059</xdr:rowOff>
    </xdr:from>
    <xdr:ext cx="762000" cy="259045"/>
    <xdr:sp macro="" textlink="">
      <xdr:nvSpPr>
        <xdr:cNvPr id="210" name="人件費・物件費等の状況該当値テキスト"/>
        <xdr:cNvSpPr txBox="1"/>
      </xdr:nvSpPr>
      <xdr:spPr>
        <a:xfrm>
          <a:off x="5041900" y="152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1,935,659</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126343</xdr:rowOff>
    </xdr:from>
    <xdr:to>
      <xdr:col>6</xdr:col>
      <xdr:colOff>50800</xdr:colOff>
      <xdr:row>90</xdr:row>
      <xdr:rowOff>56493</xdr:rowOff>
    </xdr:to>
    <xdr:sp macro="" textlink="">
      <xdr:nvSpPr>
        <xdr:cNvPr id="211" name="円/楕円 210"/>
        <xdr:cNvSpPr/>
      </xdr:nvSpPr>
      <xdr:spPr>
        <a:xfrm>
          <a:off x="4064000" y="1538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41270</xdr:rowOff>
    </xdr:from>
    <xdr:ext cx="736600" cy="259045"/>
    <xdr:sp macro="" textlink="">
      <xdr:nvSpPr>
        <xdr:cNvPr id="212" name="テキスト ボックス 211"/>
        <xdr:cNvSpPr txBox="1"/>
      </xdr:nvSpPr>
      <xdr:spPr>
        <a:xfrm>
          <a:off x="3733800" y="15471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2,033,393</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79952</xdr:rowOff>
    </xdr:from>
    <xdr:to>
      <xdr:col>4</xdr:col>
      <xdr:colOff>533400</xdr:colOff>
      <xdr:row>90</xdr:row>
      <xdr:rowOff>10102</xdr:rowOff>
    </xdr:to>
    <xdr:sp macro="" textlink="">
      <xdr:nvSpPr>
        <xdr:cNvPr id="213" name="円/楕円 212"/>
        <xdr:cNvSpPr/>
      </xdr:nvSpPr>
      <xdr:spPr>
        <a:xfrm>
          <a:off x="3175000" y="153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166329</xdr:rowOff>
    </xdr:from>
    <xdr:ext cx="762000" cy="259045"/>
    <xdr:sp macro="" textlink="">
      <xdr:nvSpPr>
        <xdr:cNvPr id="214" name="テキスト ボックス 213"/>
        <xdr:cNvSpPr txBox="1"/>
      </xdr:nvSpPr>
      <xdr:spPr>
        <a:xfrm>
          <a:off x="2844800" y="1542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1,975,717</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23943</xdr:rowOff>
    </xdr:from>
    <xdr:to>
      <xdr:col>3</xdr:col>
      <xdr:colOff>330200</xdr:colOff>
      <xdr:row>89</xdr:row>
      <xdr:rowOff>125543</xdr:rowOff>
    </xdr:to>
    <xdr:sp macro="" textlink="">
      <xdr:nvSpPr>
        <xdr:cNvPr id="215" name="円/楕円 214"/>
        <xdr:cNvSpPr/>
      </xdr:nvSpPr>
      <xdr:spPr>
        <a:xfrm>
          <a:off x="2286000" y="152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110320</xdr:rowOff>
    </xdr:from>
    <xdr:ext cx="762000" cy="259045"/>
    <xdr:sp macro="" textlink="">
      <xdr:nvSpPr>
        <xdr:cNvPr id="216" name="テキスト ボックス 215"/>
        <xdr:cNvSpPr txBox="1"/>
      </xdr:nvSpPr>
      <xdr:spPr>
        <a:xfrm>
          <a:off x="1955800" y="1536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1,906,082</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62778</xdr:rowOff>
    </xdr:from>
    <xdr:to>
      <xdr:col>2</xdr:col>
      <xdr:colOff>127000</xdr:colOff>
      <xdr:row>89</xdr:row>
      <xdr:rowOff>164378</xdr:rowOff>
    </xdr:to>
    <xdr:sp macro="" textlink="">
      <xdr:nvSpPr>
        <xdr:cNvPr id="217" name="円/楕円 216"/>
        <xdr:cNvSpPr/>
      </xdr:nvSpPr>
      <xdr:spPr>
        <a:xfrm>
          <a:off x="1397000" y="153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149155</xdr:rowOff>
    </xdr:from>
    <xdr:ext cx="762000" cy="259045"/>
    <xdr:sp macro="" textlink="">
      <xdr:nvSpPr>
        <xdr:cNvPr id="218" name="テキスト ボックス 217"/>
        <xdr:cNvSpPr txBox="1"/>
      </xdr:nvSpPr>
      <xdr:spPr>
        <a:xfrm>
          <a:off x="1066800" y="1540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1,954,365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の中でも低い水準にあるが、対して人件費の決算額・経常収支比率の高さが課題となっている。業務・事務の統廃合等による定員管理の適正化を継続して推進するとともに、人事評価の実施に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84</xdr:row>
      <xdr:rowOff>154939</xdr:rowOff>
    </xdr:to>
    <xdr:cxnSp macro="">
      <xdr:nvCxnSpPr>
        <xdr:cNvPr id="252" name="直線コネクタ 251"/>
        <xdr:cNvCxnSpPr/>
      </xdr:nvCxnSpPr>
      <xdr:spPr>
        <a:xfrm flipV="1">
          <a:off x="16179800" y="14331527"/>
          <a:ext cx="8382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84</xdr:row>
      <xdr:rowOff>154939</xdr:rowOff>
    </xdr:to>
    <xdr:cxnSp macro="">
      <xdr:nvCxnSpPr>
        <xdr:cNvPr id="255" name="直線コネクタ 254"/>
        <xdr:cNvCxnSpPr/>
      </xdr:nvCxnSpPr>
      <xdr:spPr>
        <a:xfrm>
          <a:off x="15290800" y="145406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138854</xdr:rowOff>
    </xdr:from>
    <xdr:to>
      <xdr:col>22</xdr:col>
      <xdr:colOff>203200</xdr:colOff>
      <xdr:row>86</xdr:row>
      <xdr:rowOff>85513</xdr:rowOff>
    </xdr:to>
    <xdr:cxnSp macro="">
      <xdr:nvCxnSpPr>
        <xdr:cNvPr id="258" name="直線コネクタ 257"/>
        <xdr:cNvCxnSpPr/>
      </xdr:nvCxnSpPr>
      <xdr:spPr>
        <a:xfrm flipV="1">
          <a:off x="14401800" y="14540654"/>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61384</xdr:rowOff>
    </xdr:from>
    <xdr:to>
      <xdr:col>21</xdr:col>
      <xdr:colOff>0</xdr:colOff>
      <xdr:row>86</xdr:row>
      <xdr:rowOff>85513</xdr:rowOff>
    </xdr:to>
    <xdr:cxnSp macro="">
      <xdr:nvCxnSpPr>
        <xdr:cNvPr id="261" name="直線コネクタ 260"/>
        <xdr:cNvCxnSpPr/>
      </xdr:nvCxnSpPr>
      <xdr:spPr>
        <a:xfrm>
          <a:off x="13512800" y="148060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71" name="円/楕円 270"/>
        <xdr:cNvSpPr/>
      </xdr:nvSpPr>
      <xdr:spPr>
        <a:xfrm>
          <a:off x="169672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66904</xdr:rowOff>
    </xdr:from>
    <xdr:ext cx="762000" cy="259045"/>
    <xdr:sp macro="" textlink="">
      <xdr:nvSpPr>
        <xdr:cNvPr id="272" name="給与水準   （国との比較）該当値テキスト"/>
        <xdr:cNvSpPr txBox="1"/>
      </xdr:nvSpPr>
      <xdr:spPr>
        <a:xfrm>
          <a:off x="17106900" y="1412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3" name="円/楕円 272"/>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74" name="テキスト ボックス 273"/>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88054</xdr:rowOff>
    </xdr:from>
    <xdr:to>
      <xdr:col>22</xdr:col>
      <xdr:colOff>254000</xdr:colOff>
      <xdr:row>85</xdr:row>
      <xdr:rowOff>18204</xdr:rowOff>
    </xdr:to>
    <xdr:sp macro="" textlink="">
      <xdr:nvSpPr>
        <xdr:cNvPr id="275" name="円/楕円 274"/>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76" name="テキスト ボックス 275"/>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34713</xdr:rowOff>
    </xdr:from>
    <xdr:to>
      <xdr:col>21</xdr:col>
      <xdr:colOff>50800</xdr:colOff>
      <xdr:row>86</xdr:row>
      <xdr:rowOff>136313</xdr:rowOff>
    </xdr:to>
    <xdr:sp macro="" textlink="">
      <xdr:nvSpPr>
        <xdr:cNvPr id="277" name="円/楕円 276"/>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146490</xdr:rowOff>
    </xdr:from>
    <xdr:ext cx="762000" cy="259045"/>
    <xdr:sp macro="" textlink="">
      <xdr:nvSpPr>
        <xdr:cNvPr id="278" name="テキスト ボックス 277"/>
        <xdr:cNvSpPr txBox="1"/>
      </xdr:nvSpPr>
      <xdr:spPr>
        <a:xfrm>
          <a:off x="14020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10584</xdr:rowOff>
    </xdr:from>
    <xdr:to>
      <xdr:col>19</xdr:col>
      <xdr:colOff>533400</xdr:colOff>
      <xdr:row>86</xdr:row>
      <xdr:rowOff>112184</xdr:rowOff>
    </xdr:to>
    <xdr:sp macro="" textlink="">
      <xdr:nvSpPr>
        <xdr:cNvPr id="279" name="円/楕円 278"/>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122361</xdr:rowOff>
    </xdr:from>
    <xdr:ext cx="762000" cy="259045"/>
    <xdr:sp macro="" textlink="">
      <xdr:nvSpPr>
        <xdr:cNvPr id="280" name="テキスト ボックス 279"/>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離島であるがゆえ類似団体平均を大きく上回っているが、職員数の削減は行政サービスの維持を困難にするため、業務・事務の統合や外部委託を主とした事務・事業の見直しを図ることにより、適正な定員管理を実現す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148717</xdr:rowOff>
    </xdr:from>
    <xdr:to>
      <xdr:col>24</xdr:col>
      <xdr:colOff>558800</xdr:colOff>
      <xdr:row>65</xdr:row>
      <xdr:rowOff>161272</xdr:rowOff>
    </xdr:to>
    <xdr:cxnSp macro="">
      <xdr:nvCxnSpPr>
        <xdr:cNvPr id="311" name="直線コネクタ 310"/>
        <xdr:cNvCxnSpPr/>
      </xdr:nvCxnSpPr>
      <xdr:spPr>
        <a:xfrm flipV="1">
          <a:off x="17018000" y="10092817"/>
          <a:ext cx="0" cy="121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133349</xdr:rowOff>
    </xdr:from>
    <xdr:ext cx="762000" cy="259045"/>
    <xdr:sp macro="" textlink="">
      <xdr:nvSpPr>
        <xdr:cNvPr id="312" name="定員管理の状況最小値テキスト"/>
        <xdr:cNvSpPr txBox="1"/>
      </xdr:nvSpPr>
      <xdr:spPr>
        <a:xfrm>
          <a:off x="17106900" y="1127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65</xdr:row>
      <xdr:rowOff>161272</xdr:rowOff>
    </xdr:from>
    <xdr:to>
      <xdr:col>24</xdr:col>
      <xdr:colOff>647700</xdr:colOff>
      <xdr:row>65</xdr:row>
      <xdr:rowOff>161272</xdr:rowOff>
    </xdr:to>
    <xdr:cxnSp macro="">
      <xdr:nvCxnSpPr>
        <xdr:cNvPr id="313" name="直線コネクタ 312"/>
        <xdr:cNvCxnSpPr/>
      </xdr:nvCxnSpPr>
      <xdr:spPr>
        <a:xfrm>
          <a:off x="16929100" y="1130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63644</xdr:rowOff>
    </xdr:from>
    <xdr:ext cx="762000" cy="259045"/>
    <xdr:sp macro="" textlink="">
      <xdr:nvSpPr>
        <xdr:cNvPr id="314" name="定員管理の状況最大値テキスト"/>
        <xdr:cNvSpPr txBox="1"/>
      </xdr:nvSpPr>
      <xdr:spPr>
        <a:xfrm>
          <a:off x="17106900" y="983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58</xdr:row>
      <xdr:rowOff>148717</xdr:rowOff>
    </xdr:from>
    <xdr:to>
      <xdr:col>24</xdr:col>
      <xdr:colOff>647700</xdr:colOff>
      <xdr:row>58</xdr:row>
      <xdr:rowOff>148717</xdr:rowOff>
    </xdr:to>
    <xdr:cxnSp macro="">
      <xdr:nvCxnSpPr>
        <xdr:cNvPr id="315" name="直線コネクタ 314"/>
        <xdr:cNvCxnSpPr/>
      </xdr:nvCxnSpPr>
      <xdr:spPr>
        <a:xfrm>
          <a:off x="16929100" y="1009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161272</xdr:rowOff>
    </xdr:from>
    <xdr:to>
      <xdr:col>24</xdr:col>
      <xdr:colOff>558800</xdr:colOff>
      <xdr:row>66</xdr:row>
      <xdr:rowOff>5679</xdr:rowOff>
    </xdr:to>
    <xdr:cxnSp macro="">
      <xdr:nvCxnSpPr>
        <xdr:cNvPr id="316" name="直線コネクタ 315"/>
        <xdr:cNvCxnSpPr/>
      </xdr:nvCxnSpPr>
      <xdr:spPr>
        <a:xfrm flipV="1">
          <a:off x="16179800" y="11305522"/>
          <a:ext cx="8382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170161</xdr:rowOff>
    </xdr:from>
    <xdr:ext cx="762000" cy="259045"/>
    <xdr:sp macro="" textlink="">
      <xdr:nvSpPr>
        <xdr:cNvPr id="317" name="定員管理の状況平均値テキスト"/>
        <xdr:cNvSpPr txBox="1"/>
      </xdr:nvSpPr>
      <xdr:spPr>
        <a:xfrm>
          <a:off x="17106900" y="1011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153634</xdr:rowOff>
    </xdr:from>
    <xdr:to>
      <xdr:col>24</xdr:col>
      <xdr:colOff>609600</xdr:colOff>
      <xdr:row>60</xdr:row>
      <xdr:rowOff>83784</xdr:rowOff>
    </xdr:to>
    <xdr:sp macro="" textlink="">
      <xdr:nvSpPr>
        <xdr:cNvPr id="318" name="フローチャート : 判断 317"/>
        <xdr:cNvSpPr/>
      </xdr:nvSpPr>
      <xdr:spPr>
        <a:xfrm>
          <a:off x="16967200" y="102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47516</xdr:rowOff>
    </xdr:from>
    <xdr:to>
      <xdr:col>23</xdr:col>
      <xdr:colOff>406400</xdr:colOff>
      <xdr:row>66</xdr:row>
      <xdr:rowOff>5679</xdr:rowOff>
    </xdr:to>
    <xdr:cxnSp macro="">
      <xdr:nvCxnSpPr>
        <xdr:cNvPr id="319" name="直線コネクタ 318"/>
        <xdr:cNvCxnSpPr/>
      </xdr:nvCxnSpPr>
      <xdr:spPr>
        <a:xfrm>
          <a:off x="15290800" y="11191766"/>
          <a:ext cx="889000" cy="12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147256</xdr:rowOff>
    </xdr:from>
    <xdr:to>
      <xdr:col>23</xdr:col>
      <xdr:colOff>457200</xdr:colOff>
      <xdr:row>60</xdr:row>
      <xdr:rowOff>77406</xdr:rowOff>
    </xdr:to>
    <xdr:sp macro="" textlink="">
      <xdr:nvSpPr>
        <xdr:cNvPr id="320" name="フローチャート : 判断 319"/>
        <xdr:cNvSpPr/>
      </xdr:nvSpPr>
      <xdr:spPr>
        <a:xfrm>
          <a:off x="16129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87583</xdr:rowOff>
    </xdr:from>
    <xdr:ext cx="736600" cy="259045"/>
    <xdr:sp macro="" textlink="">
      <xdr:nvSpPr>
        <xdr:cNvPr id="321" name="テキスト ボックス 320"/>
        <xdr:cNvSpPr txBox="1"/>
      </xdr:nvSpPr>
      <xdr:spPr>
        <a:xfrm>
          <a:off x="15798800" y="1003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47516</xdr:rowOff>
    </xdr:from>
    <xdr:to>
      <xdr:col>22</xdr:col>
      <xdr:colOff>203200</xdr:colOff>
      <xdr:row>66</xdr:row>
      <xdr:rowOff>86859</xdr:rowOff>
    </xdr:to>
    <xdr:cxnSp macro="">
      <xdr:nvCxnSpPr>
        <xdr:cNvPr id="322" name="直線コネクタ 321"/>
        <xdr:cNvCxnSpPr/>
      </xdr:nvCxnSpPr>
      <xdr:spPr>
        <a:xfrm flipV="1">
          <a:off x="14401800" y="11191766"/>
          <a:ext cx="889000" cy="2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136053</xdr:rowOff>
    </xdr:from>
    <xdr:to>
      <xdr:col>22</xdr:col>
      <xdr:colOff>254000</xdr:colOff>
      <xdr:row>60</xdr:row>
      <xdr:rowOff>66203</xdr:rowOff>
    </xdr:to>
    <xdr:sp macro="" textlink="">
      <xdr:nvSpPr>
        <xdr:cNvPr id="323" name="フローチャート : 判断 322"/>
        <xdr:cNvSpPr/>
      </xdr:nvSpPr>
      <xdr:spPr>
        <a:xfrm>
          <a:off x="15240000" y="102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76380</xdr:rowOff>
    </xdr:from>
    <xdr:ext cx="762000" cy="259045"/>
    <xdr:sp macro="" textlink="">
      <xdr:nvSpPr>
        <xdr:cNvPr id="324" name="テキスト ボックス 323"/>
        <xdr:cNvSpPr txBox="1"/>
      </xdr:nvSpPr>
      <xdr:spPr>
        <a:xfrm>
          <a:off x="14909800" y="100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149724</xdr:rowOff>
    </xdr:from>
    <xdr:to>
      <xdr:col>21</xdr:col>
      <xdr:colOff>0</xdr:colOff>
      <xdr:row>66</xdr:row>
      <xdr:rowOff>86859</xdr:rowOff>
    </xdr:to>
    <xdr:cxnSp macro="">
      <xdr:nvCxnSpPr>
        <xdr:cNvPr id="325" name="直線コネクタ 324"/>
        <xdr:cNvCxnSpPr/>
      </xdr:nvCxnSpPr>
      <xdr:spPr>
        <a:xfrm>
          <a:off x="13512800" y="1129397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140190</xdr:rowOff>
    </xdr:from>
    <xdr:to>
      <xdr:col>21</xdr:col>
      <xdr:colOff>50800</xdr:colOff>
      <xdr:row>60</xdr:row>
      <xdr:rowOff>70340</xdr:rowOff>
    </xdr:to>
    <xdr:sp macro="" textlink="">
      <xdr:nvSpPr>
        <xdr:cNvPr id="326" name="フローチャート : 判断 325"/>
        <xdr:cNvSpPr/>
      </xdr:nvSpPr>
      <xdr:spPr>
        <a:xfrm>
          <a:off x="14351000" y="102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80517</xdr:rowOff>
    </xdr:from>
    <xdr:ext cx="762000" cy="259045"/>
    <xdr:sp macro="" textlink="">
      <xdr:nvSpPr>
        <xdr:cNvPr id="327" name="テキスト ボックス 326"/>
        <xdr:cNvSpPr txBox="1"/>
      </xdr:nvSpPr>
      <xdr:spPr>
        <a:xfrm>
          <a:off x="14020800" y="100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136053</xdr:rowOff>
    </xdr:from>
    <xdr:to>
      <xdr:col>19</xdr:col>
      <xdr:colOff>533400</xdr:colOff>
      <xdr:row>60</xdr:row>
      <xdr:rowOff>66203</xdr:rowOff>
    </xdr:to>
    <xdr:sp macro="" textlink="">
      <xdr:nvSpPr>
        <xdr:cNvPr id="328" name="フローチャート : 判断 327"/>
        <xdr:cNvSpPr/>
      </xdr:nvSpPr>
      <xdr:spPr>
        <a:xfrm>
          <a:off x="13462000" y="102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76380</xdr:rowOff>
    </xdr:from>
    <xdr:ext cx="762000" cy="259045"/>
    <xdr:sp macro="" textlink="">
      <xdr:nvSpPr>
        <xdr:cNvPr id="329" name="テキスト ボックス 328"/>
        <xdr:cNvSpPr txBox="1"/>
      </xdr:nvSpPr>
      <xdr:spPr>
        <a:xfrm>
          <a:off x="13131800" y="100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110472</xdr:rowOff>
    </xdr:from>
    <xdr:to>
      <xdr:col>24</xdr:col>
      <xdr:colOff>609600</xdr:colOff>
      <xdr:row>66</xdr:row>
      <xdr:rowOff>40622</xdr:rowOff>
    </xdr:to>
    <xdr:sp macro="" textlink="">
      <xdr:nvSpPr>
        <xdr:cNvPr id="335" name="円/楕円 334"/>
        <xdr:cNvSpPr/>
      </xdr:nvSpPr>
      <xdr:spPr>
        <a:xfrm>
          <a:off x="16967200" y="1125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6349</xdr:rowOff>
    </xdr:from>
    <xdr:ext cx="762000" cy="259045"/>
    <xdr:sp macro="" textlink="">
      <xdr:nvSpPr>
        <xdr:cNvPr id="336" name="定員管理の状況該当値テキスト"/>
        <xdr:cNvSpPr txBox="1"/>
      </xdr:nvSpPr>
      <xdr:spPr>
        <a:xfrm>
          <a:off x="17106900" y="1115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126329</xdr:rowOff>
    </xdr:from>
    <xdr:to>
      <xdr:col>23</xdr:col>
      <xdr:colOff>457200</xdr:colOff>
      <xdr:row>66</xdr:row>
      <xdr:rowOff>56479</xdr:rowOff>
    </xdr:to>
    <xdr:sp macro="" textlink="">
      <xdr:nvSpPr>
        <xdr:cNvPr id="337" name="円/楕円 336"/>
        <xdr:cNvSpPr/>
      </xdr:nvSpPr>
      <xdr:spPr>
        <a:xfrm>
          <a:off x="16129000" y="112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41256</xdr:rowOff>
    </xdr:from>
    <xdr:ext cx="736600" cy="259045"/>
    <xdr:sp macro="" textlink="">
      <xdr:nvSpPr>
        <xdr:cNvPr id="338" name="テキスト ボックス 337"/>
        <xdr:cNvSpPr txBox="1"/>
      </xdr:nvSpPr>
      <xdr:spPr>
        <a:xfrm>
          <a:off x="15798800" y="1135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168166</xdr:rowOff>
    </xdr:from>
    <xdr:to>
      <xdr:col>22</xdr:col>
      <xdr:colOff>254000</xdr:colOff>
      <xdr:row>65</xdr:row>
      <xdr:rowOff>98316</xdr:rowOff>
    </xdr:to>
    <xdr:sp macro="" textlink="">
      <xdr:nvSpPr>
        <xdr:cNvPr id="339" name="円/楕円 338"/>
        <xdr:cNvSpPr/>
      </xdr:nvSpPr>
      <xdr:spPr>
        <a:xfrm>
          <a:off x="15240000" y="1114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83093</xdr:rowOff>
    </xdr:from>
    <xdr:ext cx="762000" cy="259045"/>
    <xdr:sp macro="" textlink="">
      <xdr:nvSpPr>
        <xdr:cNvPr id="340" name="テキスト ボックス 339"/>
        <xdr:cNvSpPr txBox="1"/>
      </xdr:nvSpPr>
      <xdr:spPr>
        <a:xfrm>
          <a:off x="14909800" y="1122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36059</xdr:rowOff>
    </xdr:from>
    <xdr:to>
      <xdr:col>21</xdr:col>
      <xdr:colOff>50800</xdr:colOff>
      <xdr:row>66</xdr:row>
      <xdr:rowOff>137659</xdr:rowOff>
    </xdr:to>
    <xdr:sp macro="" textlink="">
      <xdr:nvSpPr>
        <xdr:cNvPr id="341" name="円/楕円 340"/>
        <xdr:cNvSpPr/>
      </xdr:nvSpPr>
      <xdr:spPr>
        <a:xfrm>
          <a:off x="14351000" y="1135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122436</xdr:rowOff>
    </xdr:from>
    <xdr:ext cx="762000" cy="259045"/>
    <xdr:sp macro="" textlink="">
      <xdr:nvSpPr>
        <xdr:cNvPr id="342" name="テキスト ボックス 341"/>
        <xdr:cNvSpPr txBox="1"/>
      </xdr:nvSpPr>
      <xdr:spPr>
        <a:xfrm>
          <a:off x="14020800" y="1143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98924</xdr:rowOff>
    </xdr:from>
    <xdr:to>
      <xdr:col>19</xdr:col>
      <xdr:colOff>533400</xdr:colOff>
      <xdr:row>66</xdr:row>
      <xdr:rowOff>29074</xdr:rowOff>
    </xdr:to>
    <xdr:sp macro="" textlink="">
      <xdr:nvSpPr>
        <xdr:cNvPr id="343" name="円/楕円 342"/>
        <xdr:cNvSpPr/>
      </xdr:nvSpPr>
      <xdr:spPr>
        <a:xfrm>
          <a:off x="13462000" y="1124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13851</xdr:rowOff>
    </xdr:from>
    <xdr:ext cx="762000" cy="259045"/>
    <xdr:sp macro="" textlink="">
      <xdr:nvSpPr>
        <xdr:cNvPr id="344" name="テキスト ボックス 343"/>
        <xdr:cNvSpPr txBox="1"/>
      </xdr:nvSpPr>
      <xdr:spPr>
        <a:xfrm>
          <a:off x="13131800" y="1132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の起債制限方式により類似団体平均を大きく下回っている。今後も継続して抑制に努めるが、平成２７年度から平成２８年度にかけてヘリポート建設にともない地方債の新規発行を行うため、公債費比率が高くなることが予想され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4" name="直線コネクタ 373"/>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5"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6" name="直線コネクタ 375"/>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7"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8" name="直線コネクタ 377"/>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42454</xdr:rowOff>
    </xdr:from>
    <xdr:to>
      <xdr:col>24</xdr:col>
      <xdr:colOff>558800</xdr:colOff>
      <xdr:row>38</xdr:row>
      <xdr:rowOff>63137</xdr:rowOff>
    </xdr:to>
    <xdr:cxnSp macro="">
      <xdr:nvCxnSpPr>
        <xdr:cNvPr id="379" name="直線コネクタ 378"/>
        <xdr:cNvCxnSpPr/>
      </xdr:nvCxnSpPr>
      <xdr:spPr>
        <a:xfrm>
          <a:off x="16179800" y="655755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80"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81" name="フローチャート : 判断 380"/>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42454</xdr:rowOff>
    </xdr:from>
    <xdr:to>
      <xdr:col>23</xdr:col>
      <xdr:colOff>406400</xdr:colOff>
      <xdr:row>38</xdr:row>
      <xdr:rowOff>97609</xdr:rowOff>
    </xdr:to>
    <xdr:cxnSp macro="">
      <xdr:nvCxnSpPr>
        <xdr:cNvPr id="382" name="直線コネクタ 381"/>
        <xdr:cNvCxnSpPr/>
      </xdr:nvCxnSpPr>
      <xdr:spPr>
        <a:xfrm flipV="1">
          <a:off x="15290800" y="655755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3" name="フローチャート : 判断 38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4" name="テキスト ボックス 383"/>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97609</xdr:rowOff>
    </xdr:from>
    <xdr:to>
      <xdr:col>22</xdr:col>
      <xdr:colOff>203200</xdr:colOff>
      <xdr:row>39</xdr:row>
      <xdr:rowOff>1996</xdr:rowOff>
    </xdr:to>
    <xdr:cxnSp macro="">
      <xdr:nvCxnSpPr>
        <xdr:cNvPr id="385" name="直線コネクタ 384"/>
        <xdr:cNvCxnSpPr/>
      </xdr:nvCxnSpPr>
      <xdr:spPr>
        <a:xfrm flipV="1">
          <a:off x="14401800" y="661270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6" name="フローチャート : 判断 385"/>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7" name="テキスト ボックス 386"/>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1996</xdr:rowOff>
    </xdr:from>
    <xdr:to>
      <xdr:col>21</xdr:col>
      <xdr:colOff>0</xdr:colOff>
      <xdr:row>39</xdr:row>
      <xdr:rowOff>84727</xdr:rowOff>
    </xdr:to>
    <xdr:cxnSp macro="">
      <xdr:nvCxnSpPr>
        <xdr:cNvPr id="388" name="直線コネクタ 387"/>
        <xdr:cNvCxnSpPr/>
      </xdr:nvCxnSpPr>
      <xdr:spPr>
        <a:xfrm flipV="1">
          <a:off x="13512800" y="66885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9" name="フローチャート : 判断 388"/>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90" name="テキスト ボックス 389"/>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91" name="フローチャート : 判断 390"/>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92" name="テキスト ボックス 391"/>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12337</xdr:rowOff>
    </xdr:from>
    <xdr:to>
      <xdr:col>24</xdr:col>
      <xdr:colOff>609600</xdr:colOff>
      <xdr:row>38</xdr:row>
      <xdr:rowOff>113937</xdr:rowOff>
    </xdr:to>
    <xdr:sp macro="" textlink="">
      <xdr:nvSpPr>
        <xdr:cNvPr id="398" name="円/楕円 397"/>
        <xdr:cNvSpPr/>
      </xdr:nvSpPr>
      <xdr:spPr>
        <a:xfrm>
          <a:off x="169672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28864</xdr:rowOff>
    </xdr:from>
    <xdr:ext cx="762000" cy="259045"/>
    <xdr:sp macro="" textlink="">
      <xdr:nvSpPr>
        <xdr:cNvPr id="399" name="公債費負担の状況該当値テキスト"/>
        <xdr:cNvSpPr txBox="1"/>
      </xdr:nvSpPr>
      <xdr:spPr>
        <a:xfrm>
          <a:off x="17106900" y="63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163104</xdr:rowOff>
    </xdr:from>
    <xdr:to>
      <xdr:col>23</xdr:col>
      <xdr:colOff>457200</xdr:colOff>
      <xdr:row>38</xdr:row>
      <xdr:rowOff>93254</xdr:rowOff>
    </xdr:to>
    <xdr:sp macro="" textlink="">
      <xdr:nvSpPr>
        <xdr:cNvPr id="400" name="円/楕円 399"/>
        <xdr:cNvSpPr/>
      </xdr:nvSpPr>
      <xdr:spPr>
        <a:xfrm>
          <a:off x="16129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103431</xdr:rowOff>
    </xdr:from>
    <xdr:ext cx="736600" cy="259045"/>
    <xdr:sp macro="" textlink="">
      <xdr:nvSpPr>
        <xdr:cNvPr id="401" name="テキスト ボックス 400"/>
        <xdr:cNvSpPr txBox="1"/>
      </xdr:nvSpPr>
      <xdr:spPr>
        <a:xfrm>
          <a:off x="15798800" y="627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46809</xdr:rowOff>
    </xdr:from>
    <xdr:to>
      <xdr:col>22</xdr:col>
      <xdr:colOff>254000</xdr:colOff>
      <xdr:row>38</xdr:row>
      <xdr:rowOff>148409</xdr:rowOff>
    </xdr:to>
    <xdr:sp macro="" textlink="">
      <xdr:nvSpPr>
        <xdr:cNvPr id="402" name="円/楕円 401"/>
        <xdr:cNvSpPr/>
      </xdr:nvSpPr>
      <xdr:spPr>
        <a:xfrm>
          <a:off x="152400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158585</xdr:rowOff>
    </xdr:from>
    <xdr:ext cx="762000" cy="259045"/>
    <xdr:sp macro="" textlink="">
      <xdr:nvSpPr>
        <xdr:cNvPr id="403" name="テキスト ボックス 402"/>
        <xdr:cNvSpPr txBox="1"/>
      </xdr:nvSpPr>
      <xdr:spPr>
        <a:xfrm>
          <a:off x="14909800" y="633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122646</xdr:rowOff>
    </xdr:from>
    <xdr:to>
      <xdr:col>21</xdr:col>
      <xdr:colOff>50800</xdr:colOff>
      <xdr:row>39</xdr:row>
      <xdr:rowOff>52796</xdr:rowOff>
    </xdr:to>
    <xdr:sp macro="" textlink="">
      <xdr:nvSpPr>
        <xdr:cNvPr id="404" name="円/楕円 403"/>
        <xdr:cNvSpPr/>
      </xdr:nvSpPr>
      <xdr:spPr>
        <a:xfrm>
          <a:off x="14351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62973</xdr:rowOff>
    </xdr:from>
    <xdr:ext cx="762000" cy="259045"/>
    <xdr:sp macro="" textlink="">
      <xdr:nvSpPr>
        <xdr:cNvPr id="405" name="テキスト ボックス 404"/>
        <xdr:cNvSpPr txBox="1"/>
      </xdr:nvSpPr>
      <xdr:spPr>
        <a:xfrm>
          <a:off x="14020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33927</xdr:rowOff>
    </xdr:from>
    <xdr:to>
      <xdr:col>19</xdr:col>
      <xdr:colOff>533400</xdr:colOff>
      <xdr:row>39</xdr:row>
      <xdr:rowOff>135527</xdr:rowOff>
    </xdr:to>
    <xdr:sp macro="" textlink="">
      <xdr:nvSpPr>
        <xdr:cNvPr id="406" name="円/楕円 405"/>
        <xdr:cNvSpPr/>
      </xdr:nvSpPr>
      <xdr:spPr>
        <a:xfrm>
          <a:off x="13462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145704</xdr:rowOff>
    </xdr:from>
    <xdr:ext cx="762000" cy="259045"/>
    <xdr:sp macro="" textlink="">
      <xdr:nvSpPr>
        <xdr:cNvPr id="407" name="テキスト ボックス 406"/>
        <xdr:cNvSpPr txBox="1"/>
      </xdr:nvSpPr>
      <xdr:spPr>
        <a:xfrm>
          <a:off x="13131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従来からの起債制限方針による地方債現在高の減や、財政調整基金等の積立による充当可能基金の増額等により類似団体平均を下回っている。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4" name="直線コネクタ 433"/>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5"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6" name="直線コネクタ 435"/>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7"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9"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1" name="フローチャート : 判断 440"/>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2" name="テキスト ボックス 441"/>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3" name="フローチャート : 判断 442"/>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4" name="テキスト ボックス 443"/>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5" name="フローチャート : 判断 44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6" name="テキスト ボックス 44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7" name="フローチャート : 判断 44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8" name="テキスト ボックス 44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
313
20.54
1,550,449
1,421,903
29,476
427,598
646,936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離島の特殊事情により財政規模に対する職員数の割合が高いために、経常収支比率も類似団体と比較して高くなっている。業務・事務の統合、外部委託・民間委託等を積極的かつ計画的に推進することにより人件費の縮減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110672</xdr:rowOff>
    </xdr:from>
    <xdr:to>
      <xdr:col>7</xdr:col>
      <xdr:colOff>15875</xdr:colOff>
      <xdr:row>38</xdr:row>
      <xdr:rowOff>110672</xdr:rowOff>
    </xdr:to>
    <xdr:cxnSp macro="">
      <xdr:nvCxnSpPr>
        <xdr:cNvPr id="67" name="直線コネクタ 66"/>
        <xdr:cNvCxnSpPr/>
      </xdr:nvCxnSpPr>
      <xdr:spPr>
        <a:xfrm>
          <a:off x="3987800" y="6625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110672</xdr:rowOff>
    </xdr:from>
    <xdr:to>
      <xdr:col>5</xdr:col>
      <xdr:colOff>549275</xdr:colOff>
      <xdr:row>39</xdr:row>
      <xdr:rowOff>4535</xdr:rowOff>
    </xdr:to>
    <xdr:cxnSp macro="">
      <xdr:nvCxnSpPr>
        <xdr:cNvPr id="70" name="直線コネクタ 69"/>
        <xdr:cNvCxnSpPr/>
      </xdr:nvCxnSpPr>
      <xdr:spPr>
        <a:xfrm flipV="1">
          <a:off x="3098800" y="6625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120469</xdr:rowOff>
    </xdr:from>
    <xdr:to>
      <xdr:col>4</xdr:col>
      <xdr:colOff>346075</xdr:colOff>
      <xdr:row>39</xdr:row>
      <xdr:rowOff>4535</xdr:rowOff>
    </xdr:to>
    <xdr:cxnSp macro="">
      <xdr:nvCxnSpPr>
        <xdr:cNvPr id="73" name="直線コネクタ 72"/>
        <xdr:cNvCxnSpPr/>
      </xdr:nvCxnSpPr>
      <xdr:spPr>
        <a:xfrm>
          <a:off x="2209800" y="663556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120469</xdr:rowOff>
    </xdr:from>
    <xdr:to>
      <xdr:col>3</xdr:col>
      <xdr:colOff>142875</xdr:colOff>
      <xdr:row>41</xdr:row>
      <xdr:rowOff>69850</xdr:rowOff>
    </xdr:to>
    <xdr:cxnSp macro="">
      <xdr:nvCxnSpPr>
        <xdr:cNvPr id="76" name="直線コネクタ 75"/>
        <xdr:cNvCxnSpPr/>
      </xdr:nvCxnSpPr>
      <xdr:spPr>
        <a:xfrm flipV="1">
          <a:off x="1320800" y="6635569"/>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59872</xdr:rowOff>
    </xdr:from>
    <xdr:to>
      <xdr:col>7</xdr:col>
      <xdr:colOff>66675</xdr:colOff>
      <xdr:row>38</xdr:row>
      <xdr:rowOff>161472</xdr:rowOff>
    </xdr:to>
    <xdr:sp macro="" textlink="">
      <xdr:nvSpPr>
        <xdr:cNvPr id="86" name="円/楕円 85"/>
        <xdr:cNvSpPr/>
      </xdr:nvSpPr>
      <xdr:spPr>
        <a:xfrm>
          <a:off x="47752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31949</xdr:rowOff>
    </xdr:from>
    <xdr:ext cx="762000" cy="259045"/>
    <xdr:sp macro="" textlink="">
      <xdr:nvSpPr>
        <xdr:cNvPr id="87" name="人件費該当値テキスト"/>
        <xdr:cNvSpPr txBox="1"/>
      </xdr:nvSpPr>
      <xdr:spPr>
        <a:xfrm>
          <a:off x="49149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59872</xdr:rowOff>
    </xdr:from>
    <xdr:to>
      <xdr:col>5</xdr:col>
      <xdr:colOff>600075</xdr:colOff>
      <xdr:row>38</xdr:row>
      <xdr:rowOff>161472</xdr:rowOff>
    </xdr:to>
    <xdr:sp macro="" textlink="">
      <xdr:nvSpPr>
        <xdr:cNvPr id="88" name="円/楕円 87"/>
        <xdr:cNvSpPr/>
      </xdr:nvSpPr>
      <xdr:spPr>
        <a:xfrm>
          <a:off x="3937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146249</xdr:rowOff>
    </xdr:from>
    <xdr:ext cx="736600" cy="259045"/>
    <xdr:sp macro="" textlink="">
      <xdr:nvSpPr>
        <xdr:cNvPr id="89" name="テキスト ボックス 88"/>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125185</xdr:rowOff>
    </xdr:from>
    <xdr:to>
      <xdr:col>4</xdr:col>
      <xdr:colOff>396875</xdr:colOff>
      <xdr:row>39</xdr:row>
      <xdr:rowOff>55335</xdr:rowOff>
    </xdr:to>
    <xdr:sp macro="" textlink="">
      <xdr:nvSpPr>
        <xdr:cNvPr id="90" name="円/楕円 89"/>
        <xdr:cNvSpPr/>
      </xdr:nvSpPr>
      <xdr:spPr>
        <a:xfrm>
          <a:off x="3048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40112</xdr:rowOff>
    </xdr:from>
    <xdr:ext cx="762000" cy="259045"/>
    <xdr:sp macro="" textlink="">
      <xdr:nvSpPr>
        <xdr:cNvPr id="91" name="テキスト ボックス 90"/>
        <xdr:cNvSpPr txBox="1"/>
      </xdr:nvSpPr>
      <xdr:spPr>
        <a:xfrm>
          <a:off x="2717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69669</xdr:rowOff>
    </xdr:from>
    <xdr:to>
      <xdr:col>3</xdr:col>
      <xdr:colOff>193675</xdr:colOff>
      <xdr:row>38</xdr:row>
      <xdr:rowOff>171269</xdr:rowOff>
    </xdr:to>
    <xdr:sp macro="" textlink="">
      <xdr:nvSpPr>
        <xdr:cNvPr id="92" name="円/楕円 91"/>
        <xdr:cNvSpPr/>
      </xdr:nvSpPr>
      <xdr:spPr>
        <a:xfrm>
          <a:off x="2159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156046</xdr:rowOff>
    </xdr:from>
    <xdr:ext cx="762000" cy="259045"/>
    <xdr:sp macro="" textlink="">
      <xdr:nvSpPr>
        <xdr:cNvPr id="93" name="テキスト ボックス 92"/>
        <xdr:cNvSpPr txBox="1"/>
      </xdr:nvSpPr>
      <xdr:spPr>
        <a:xfrm>
          <a:off x="1828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4" name="円/楕円 93"/>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5" name="テキスト ボックス 94"/>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１２．９ポイント減の１５．３％となったものの、電子化関連経費（総合行政システム等）の増により類似団体平均を上回っているため、今後も必要最低限の電子化と管理経費のマイナス査定を行い、歳出削減を図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83566</xdr:rowOff>
    </xdr:from>
    <xdr:to>
      <xdr:col>24</xdr:col>
      <xdr:colOff>31750</xdr:colOff>
      <xdr:row>20</xdr:row>
      <xdr:rowOff>159004</xdr:rowOff>
    </xdr:to>
    <xdr:cxnSp macro="">
      <xdr:nvCxnSpPr>
        <xdr:cNvPr id="125" name="直線コネクタ 124"/>
        <xdr:cNvCxnSpPr/>
      </xdr:nvCxnSpPr>
      <xdr:spPr>
        <a:xfrm flipV="1">
          <a:off x="15671800" y="2998216"/>
          <a:ext cx="838200" cy="5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19558</xdr:rowOff>
    </xdr:from>
    <xdr:to>
      <xdr:col>22</xdr:col>
      <xdr:colOff>565150</xdr:colOff>
      <xdr:row>20</xdr:row>
      <xdr:rowOff>159004</xdr:rowOff>
    </xdr:to>
    <xdr:cxnSp macro="">
      <xdr:nvCxnSpPr>
        <xdr:cNvPr id="128" name="直線コネクタ 127"/>
        <xdr:cNvCxnSpPr/>
      </xdr:nvCxnSpPr>
      <xdr:spPr>
        <a:xfrm>
          <a:off x="14782800" y="3277108"/>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xdr:rowOff>
    </xdr:from>
    <xdr:to>
      <xdr:col>21</xdr:col>
      <xdr:colOff>361950</xdr:colOff>
      <xdr:row>19</xdr:row>
      <xdr:rowOff>19558</xdr:rowOff>
    </xdr:to>
    <xdr:cxnSp macro="">
      <xdr:nvCxnSpPr>
        <xdr:cNvPr id="131" name="直線コネクタ 130"/>
        <xdr:cNvCxnSpPr/>
      </xdr:nvCxnSpPr>
      <xdr:spPr>
        <a:xfrm>
          <a:off x="13893800" y="30942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101854</xdr:rowOff>
    </xdr:from>
    <xdr:to>
      <xdr:col>20</xdr:col>
      <xdr:colOff>158750</xdr:colOff>
      <xdr:row>18</xdr:row>
      <xdr:rowOff>8128</xdr:rowOff>
    </xdr:to>
    <xdr:cxnSp macro="">
      <xdr:nvCxnSpPr>
        <xdr:cNvPr id="134" name="直線コネクタ 133"/>
        <xdr:cNvCxnSpPr/>
      </xdr:nvCxnSpPr>
      <xdr:spPr>
        <a:xfrm>
          <a:off x="13004800" y="30165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44" name="円/楕円 143"/>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4843</xdr:rowOff>
    </xdr:from>
    <xdr:ext cx="762000" cy="259045"/>
    <xdr:sp macro="" textlink="">
      <xdr:nvSpPr>
        <xdr:cNvPr id="145"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108204</xdr:rowOff>
    </xdr:from>
    <xdr:to>
      <xdr:col>22</xdr:col>
      <xdr:colOff>615950</xdr:colOff>
      <xdr:row>21</xdr:row>
      <xdr:rowOff>38354</xdr:rowOff>
    </xdr:to>
    <xdr:sp macro="" textlink="">
      <xdr:nvSpPr>
        <xdr:cNvPr id="146" name="円/楕円 145"/>
        <xdr:cNvSpPr/>
      </xdr:nvSpPr>
      <xdr:spPr>
        <a:xfrm>
          <a:off x="15621000" y="35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23131</xdr:rowOff>
    </xdr:from>
    <xdr:ext cx="736600" cy="259045"/>
    <xdr:sp macro="" textlink="">
      <xdr:nvSpPr>
        <xdr:cNvPr id="147" name="テキスト ボックス 146"/>
        <xdr:cNvSpPr txBox="1"/>
      </xdr:nvSpPr>
      <xdr:spPr>
        <a:xfrm>
          <a:off x="15290800" y="362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140208</xdr:rowOff>
    </xdr:from>
    <xdr:to>
      <xdr:col>21</xdr:col>
      <xdr:colOff>412750</xdr:colOff>
      <xdr:row>19</xdr:row>
      <xdr:rowOff>70358</xdr:rowOff>
    </xdr:to>
    <xdr:sp macro="" textlink="">
      <xdr:nvSpPr>
        <xdr:cNvPr id="148" name="円/楕円 147"/>
        <xdr:cNvSpPr/>
      </xdr:nvSpPr>
      <xdr:spPr>
        <a:xfrm>
          <a:off x="14732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55135</xdr:rowOff>
    </xdr:from>
    <xdr:ext cx="762000" cy="259045"/>
    <xdr:sp macro="" textlink="">
      <xdr:nvSpPr>
        <xdr:cNvPr id="149" name="テキスト ボックス 148"/>
        <xdr:cNvSpPr txBox="1"/>
      </xdr:nvSpPr>
      <xdr:spPr>
        <a:xfrm>
          <a:off x="14401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128778</xdr:rowOff>
    </xdr:from>
    <xdr:to>
      <xdr:col>20</xdr:col>
      <xdr:colOff>209550</xdr:colOff>
      <xdr:row>18</xdr:row>
      <xdr:rowOff>58928</xdr:rowOff>
    </xdr:to>
    <xdr:sp macro="" textlink="">
      <xdr:nvSpPr>
        <xdr:cNvPr id="150" name="円/楕円 149"/>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43705</xdr:rowOff>
    </xdr:from>
    <xdr:ext cx="762000" cy="259045"/>
    <xdr:sp macro="" textlink="">
      <xdr:nvSpPr>
        <xdr:cNvPr id="151" name="テキスト ボックス 150"/>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51054</xdr:rowOff>
    </xdr:from>
    <xdr:to>
      <xdr:col>19</xdr:col>
      <xdr:colOff>6350</xdr:colOff>
      <xdr:row>17</xdr:row>
      <xdr:rowOff>152654</xdr:rowOff>
    </xdr:to>
    <xdr:sp macro="" textlink="">
      <xdr:nvSpPr>
        <xdr:cNvPr id="152" name="円/楕円 151"/>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137431</xdr:rowOff>
    </xdr:from>
    <xdr:ext cx="762000" cy="259045"/>
    <xdr:sp macro="" textlink="">
      <xdr:nvSpPr>
        <xdr:cNvPr id="153" name="テキスト ボックス 152"/>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前年度比微減の１．４％となったが、社会福祉費・老人福祉費・児童福祉費ともに対象者数・支給額について大きな変動はない。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127000</xdr:rowOff>
    </xdr:to>
    <xdr:cxnSp macro="">
      <xdr:nvCxnSpPr>
        <xdr:cNvPr id="185" name="直線コネクタ 184"/>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127000</xdr:rowOff>
    </xdr:to>
    <xdr:cxnSp macro="">
      <xdr:nvCxnSpPr>
        <xdr:cNvPr id="188" name="直線コネクタ 187"/>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127000</xdr:rowOff>
    </xdr:to>
    <xdr:cxnSp macro="">
      <xdr:nvCxnSpPr>
        <xdr:cNvPr id="191" name="直線コネクタ 190"/>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146050</xdr:rowOff>
    </xdr:to>
    <xdr:cxnSp macro="">
      <xdr:nvCxnSpPr>
        <xdr:cNvPr id="194" name="直線コネクタ 193"/>
        <xdr:cNvCxnSpPr/>
      </xdr:nvCxnSpPr>
      <xdr:spPr>
        <a:xfrm flipV="1">
          <a:off x="1320800" y="9385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4" name="円/楕円 203"/>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5"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6" name="円/楕円 205"/>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7" name="テキスト ボックス 206"/>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8" name="円/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0" name="円/楕円 209"/>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1" name="テキスト ボックス 210"/>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2" name="円/楕円 211"/>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3" name="テキスト ボックス 212"/>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継続してきたヘリポート耐震補修を一時中止したことにより一般財源充当は一時的に減少した。今後も施設の経年劣化による維持補修費の増が懸念されるが、施設修繕計画等により計画的かつ年度間均衡のとれた維持補修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57</xdr:row>
      <xdr:rowOff>19558</xdr:rowOff>
    </xdr:to>
    <xdr:cxnSp macro="">
      <xdr:nvCxnSpPr>
        <xdr:cNvPr id="243" name="直線コネクタ 242"/>
        <xdr:cNvCxnSpPr/>
      </xdr:nvCxnSpPr>
      <xdr:spPr>
        <a:xfrm flipV="1">
          <a:off x="15671800" y="9522460"/>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90424</xdr:rowOff>
    </xdr:from>
    <xdr:to>
      <xdr:col>22</xdr:col>
      <xdr:colOff>565150</xdr:colOff>
      <xdr:row>57</xdr:row>
      <xdr:rowOff>19558</xdr:rowOff>
    </xdr:to>
    <xdr:cxnSp macro="">
      <xdr:nvCxnSpPr>
        <xdr:cNvPr id="246" name="直線コネクタ 245"/>
        <xdr:cNvCxnSpPr/>
      </xdr:nvCxnSpPr>
      <xdr:spPr>
        <a:xfrm>
          <a:off x="14782800" y="96916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124714</xdr:rowOff>
    </xdr:from>
    <xdr:to>
      <xdr:col>21</xdr:col>
      <xdr:colOff>361950</xdr:colOff>
      <xdr:row>56</xdr:row>
      <xdr:rowOff>90424</xdr:rowOff>
    </xdr:to>
    <xdr:cxnSp macro="">
      <xdr:nvCxnSpPr>
        <xdr:cNvPr id="249" name="直線コネクタ 248"/>
        <xdr:cNvCxnSpPr/>
      </xdr:nvCxnSpPr>
      <xdr:spPr>
        <a:xfrm>
          <a:off x="13893800" y="95544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124714</xdr:rowOff>
    </xdr:from>
    <xdr:to>
      <xdr:col>20</xdr:col>
      <xdr:colOff>158750</xdr:colOff>
      <xdr:row>55</xdr:row>
      <xdr:rowOff>124714</xdr:rowOff>
    </xdr:to>
    <xdr:cxnSp macro="">
      <xdr:nvCxnSpPr>
        <xdr:cNvPr id="252" name="直線コネクタ 251"/>
        <xdr:cNvCxnSpPr/>
      </xdr:nvCxnSpPr>
      <xdr:spPr>
        <a:xfrm>
          <a:off x="13004800" y="9554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2" name="円/楕円 261"/>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3"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140208</xdr:rowOff>
    </xdr:from>
    <xdr:to>
      <xdr:col>22</xdr:col>
      <xdr:colOff>615950</xdr:colOff>
      <xdr:row>57</xdr:row>
      <xdr:rowOff>70358</xdr:rowOff>
    </xdr:to>
    <xdr:sp macro="" textlink="">
      <xdr:nvSpPr>
        <xdr:cNvPr id="264" name="円/楕円 263"/>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55135</xdr:rowOff>
    </xdr:from>
    <xdr:ext cx="736600" cy="259045"/>
    <xdr:sp macro="" textlink="">
      <xdr:nvSpPr>
        <xdr:cNvPr id="265" name="テキスト ボックス 264"/>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39624</xdr:rowOff>
    </xdr:from>
    <xdr:to>
      <xdr:col>21</xdr:col>
      <xdr:colOff>412750</xdr:colOff>
      <xdr:row>56</xdr:row>
      <xdr:rowOff>141224</xdr:rowOff>
    </xdr:to>
    <xdr:sp macro="" textlink="">
      <xdr:nvSpPr>
        <xdr:cNvPr id="266" name="円/楕円 265"/>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126001</xdr:rowOff>
    </xdr:from>
    <xdr:ext cx="762000" cy="259045"/>
    <xdr:sp macro="" textlink="">
      <xdr:nvSpPr>
        <xdr:cNvPr id="267" name="テキスト ボックス 266"/>
        <xdr:cNvSpPr txBox="1"/>
      </xdr:nvSpPr>
      <xdr:spPr>
        <a:xfrm>
          <a:off x="14401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73914</xdr:rowOff>
    </xdr:from>
    <xdr:to>
      <xdr:col>20</xdr:col>
      <xdr:colOff>209550</xdr:colOff>
      <xdr:row>56</xdr:row>
      <xdr:rowOff>4064</xdr:rowOff>
    </xdr:to>
    <xdr:sp macro="" textlink="">
      <xdr:nvSpPr>
        <xdr:cNvPr id="268" name="円/楕円 267"/>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14241</xdr:rowOff>
    </xdr:from>
    <xdr:ext cx="762000" cy="259045"/>
    <xdr:sp macro="" textlink="">
      <xdr:nvSpPr>
        <xdr:cNvPr id="269" name="テキスト ボックス 268"/>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73914</xdr:rowOff>
    </xdr:from>
    <xdr:to>
      <xdr:col>19</xdr:col>
      <xdr:colOff>6350</xdr:colOff>
      <xdr:row>56</xdr:row>
      <xdr:rowOff>4064</xdr:rowOff>
    </xdr:to>
    <xdr:sp macro="" textlink="">
      <xdr:nvSpPr>
        <xdr:cNvPr id="270" name="円/楕円 269"/>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14241</xdr:rowOff>
    </xdr:from>
    <xdr:ext cx="762000" cy="259045"/>
    <xdr:sp macro="" textlink="">
      <xdr:nvSpPr>
        <xdr:cNvPr id="271" name="テキスト ボックス 270"/>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補助費等に係る経常経費は類似団体平均を大きく下回っているが、今後も各種団体への長期化・固定化傾向がある補助金につき見直しと検証を行うことで抑制に努める。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92710</xdr:rowOff>
    </xdr:to>
    <xdr:cxnSp macro="">
      <xdr:nvCxnSpPr>
        <xdr:cNvPr id="301" name="直線コネクタ 300"/>
        <xdr:cNvCxnSpPr/>
      </xdr:nvCxnSpPr>
      <xdr:spPr>
        <a:xfrm flipV="1">
          <a:off x="15671800" y="604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97282</xdr:rowOff>
    </xdr:to>
    <xdr:cxnSp macro="">
      <xdr:nvCxnSpPr>
        <xdr:cNvPr id="304" name="直線コネクタ 303"/>
        <xdr:cNvCxnSpPr/>
      </xdr:nvCxnSpPr>
      <xdr:spPr>
        <a:xfrm flipV="1">
          <a:off x="14782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97282</xdr:rowOff>
    </xdr:to>
    <xdr:cxnSp macro="">
      <xdr:nvCxnSpPr>
        <xdr:cNvPr id="307" name="直線コネクタ 306"/>
        <xdr:cNvCxnSpPr/>
      </xdr:nvCxnSpPr>
      <xdr:spPr>
        <a:xfrm>
          <a:off x="13893800" y="60385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37846</xdr:rowOff>
    </xdr:to>
    <xdr:cxnSp macro="">
      <xdr:nvCxnSpPr>
        <xdr:cNvPr id="310" name="直線コネクタ 309"/>
        <xdr:cNvCxnSpPr/>
      </xdr:nvCxnSpPr>
      <xdr:spPr>
        <a:xfrm>
          <a:off x="13004800" y="6024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0" name="円/楕円 319"/>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1"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2" name="円/楕円 321"/>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3" name="テキスト ボックス 322"/>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24" name="円/楕円 323"/>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25" name="テキスト ボックス 324"/>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158496</xdr:rowOff>
    </xdr:from>
    <xdr:to>
      <xdr:col>20</xdr:col>
      <xdr:colOff>209550</xdr:colOff>
      <xdr:row>35</xdr:row>
      <xdr:rowOff>88646</xdr:rowOff>
    </xdr:to>
    <xdr:sp macro="" textlink="">
      <xdr:nvSpPr>
        <xdr:cNvPr id="326" name="円/楕円 325"/>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98823</xdr:rowOff>
    </xdr:from>
    <xdr:ext cx="762000" cy="259045"/>
    <xdr:sp macro="" textlink="">
      <xdr:nvSpPr>
        <xdr:cNvPr id="327" name="テキスト ボックス 326"/>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28" name="円/楕円 327"/>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29" name="テキスト ボックス 328"/>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従来からの起債制限方式により類似団体平均を大きく下回っている。今後も継続して抑制に努めるが、平成２７年度から平成２８年度にかけてヘリポート建設にともない地方債の新規発行を行うため、</a:t>
          </a:r>
          <a:r>
            <a:rPr kumimoji="1" lang="ja-JP" altLang="en-US" sz="1100">
              <a:solidFill>
                <a:schemeClr val="dk1"/>
              </a:solidFill>
              <a:effectLst/>
              <a:latin typeface="+mn-lt"/>
              <a:ea typeface="+mn-ea"/>
              <a:cs typeface="+mn-cs"/>
            </a:rPr>
            <a:t>経常収支</a:t>
          </a:r>
          <a:r>
            <a:rPr kumimoji="1" lang="ja-JP" altLang="ja-JP" sz="1100">
              <a:solidFill>
                <a:schemeClr val="dk1"/>
              </a:solidFill>
              <a:effectLst/>
              <a:latin typeface="+mn-lt"/>
              <a:ea typeface="+mn-ea"/>
              <a:cs typeface="+mn-cs"/>
            </a:rPr>
            <a:t>比率が高くなることが予想される。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xdr:rowOff>
    </xdr:from>
    <xdr:to>
      <xdr:col>7</xdr:col>
      <xdr:colOff>15875</xdr:colOff>
      <xdr:row>75</xdr:row>
      <xdr:rowOff>16510</xdr:rowOff>
    </xdr:to>
    <xdr:cxnSp macro="">
      <xdr:nvCxnSpPr>
        <xdr:cNvPr id="361" name="直線コネクタ 360"/>
        <xdr:cNvCxnSpPr/>
      </xdr:nvCxnSpPr>
      <xdr:spPr>
        <a:xfrm flipV="1">
          <a:off x="3987800" y="12871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16510</xdr:rowOff>
    </xdr:to>
    <xdr:cxnSp macro="">
      <xdr:nvCxnSpPr>
        <xdr:cNvPr id="364" name="直線コネクタ 363"/>
        <xdr:cNvCxnSpPr/>
      </xdr:nvCxnSpPr>
      <xdr:spPr>
        <a:xfrm>
          <a:off x="3098800" y="12837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74</xdr:row>
      <xdr:rowOff>157480</xdr:rowOff>
    </xdr:to>
    <xdr:cxnSp macro="">
      <xdr:nvCxnSpPr>
        <xdr:cNvPr id="367" name="直線コネクタ 366"/>
        <xdr:cNvCxnSpPr/>
      </xdr:nvCxnSpPr>
      <xdr:spPr>
        <a:xfrm flipV="1">
          <a:off x="2209800" y="12837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157480</xdr:rowOff>
    </xdr:from>
    <xdr:to>
      <xdr:col>3</xdr:col>
      <xdr:colOff>142875</xdr:colOff>
      <xdr:row>75</xdr:row>
      <xdr:rowOff>104140</xdr:rowOff>
    </xdr:to>
    <xdr:cxnSp macro="">
      <xdr:nvCxnSpPr>
        <xdr:cNvPr id="370" name="直線コネクタ 369"/>
        <xdr:cNvCxnSpPr/>
      </xdr:nvCxnSpPr>
      <xdr:spPr>
        <a:xfrm flipV="1">
          <a:off x="1320800" y="1284478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133350</xdr:rowOff>
    </xdr:from>
    <xdr:to>
      <xdr:col>7</xdr:col>
      <xdr:colOff>66675</xdr:colOff>
      <xdr:row>75</xdr:row>
      <xdr:rowOff>63500</xdr:rowOff>
    </xdr:to>
    <xdr:sp macro="" textlink="">
      <xdr:nvSpPr>
        <xdr:cNvPr id="380" name="円/楕円 379"/>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149877</xdr:rowOff>
    </xdr:from>
    <xdr:ext cx="762000" cy="259045"/>
    <xdr:sp macro="" textlink="">
      <xdr:nvSpPr>
        <xdr:cNvPr id="381" name="公債費該当値テキスト"/>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137160</xdr:rowOff>
    </xdr:from>
    <xdr:to>
      <xdr:col>5</xdr:col>
      <xdr:colOff>600075</xdr:colOff>
      <xdr:row>75</xdr:row>
      <xdr:rowOff>67310</xdr:rowOff>
    </xdr:to>
    <xdr:sp macro="" textlink="">
      <xdr:nvSpPr>
        <xdr:cNvPr id="382" name="円/楕円 381"/>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77487</xdr:rowOff>
    </xdr:from>
    <xdr:ext cx="736600" cy="259045"/>
    <xdr:sp macro="" textlink="">
      <xdr:nvSpPr>
        <xdr:cNvPr id="383" name="テキスト ボックス 382"/>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84" name="円/楕円 38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85" name="テキスト ボックス 38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106680</xdr:rowOff>
    </xdr:from>
    <xdr:to>
      <xdr:col>3</xdr:col>
      <xdr:colOff>193675</xdr:colOff>
      <xdr:row>75</xdr:row>
      <xdr:rowOff>36830</xdr:rowOff>
    </xdr:to>
    <xdr:sp macro="" textlink="">
      <xdr:nvSpPr>
        <xdr:cNvPr id="386" name="円/楕円 385"/>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47007</xdr:rowOff>
    </xdr:from>
    <xdr:ext cx="762000" cy="259045"/>
    <xdr:sp macro="" textlink="">
      <xdr:nvSpPr>
        <xdr:cNvPr id="387" name="テキスト ボックス 386"/>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53340</xdr:rowOff>
    </xdr:from>
    <xdr:to>
      <xdr:col>1</xdr:col>
      <xdr:colOff>676275</xdr:colOff>
      <xdr:row>75</xdr:row>
      <xdr:rowOff>154939</xdr:rowOff>
    </xdr:to>
    <xdr:sp macro="" textlink="">
      <xdr:nvSpPr>
        <xdr:cNvPr id="388" name="円/楕円 387"/>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165117</xdr:rowOff>
    </xdr:from>
    <xdr:ext cx="762000" cy="259045"/>
    <xdr:sp macro="" textlink="">
      <xdr:nvSpPr>
        <xdr:cNvPr id="389" name="テキスト ボックス 388"/>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人件費及び物件費の比率が高い。今後も歳入の確保に努め、事務・事業の見直しや外部委託等を積極的に取り入れ、行政の効率化に努めることにより経常経費を削減し、財政の健全化を図る。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04" name="直線コネクタ 403"/>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05" name="テキスト ボックス 404"/>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08" name="直線コネクタ 407"/>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09" name="テキスト ボックス 408"/>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12" name="直線コネクタ 411"/>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13" name="テキスト ボックス 412"/>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4" name="直線コネクタ 41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5" name="テキスト ボックス 41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16" name="直線コネクタ 415"/>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17" name="テキスト ボックス 416"/>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78422</xdr:rowOff>
    </xdr:from>
    <xdr:to>
      <xdr:col>24</xdr:col>
      <xdr:colOff>31750</xdr:colOff>
      <xdr:row>80</xdr:row>
      <xdr:rowOff>164148</xdr:rowOff>
    </xdr:to>
    <xdr:cxnSp macro="">
      <xdr:nvCxnSpPr>
        <xdr:cNvPr id="421" name="直線コネクタ 420"/>
        <xdr:cNvCxnSpPr/>
      </xdr:nvCxnSpPr>
      <xdr:spPr>
        <a:xfrm flipV="1">
          <a:off x="16510000" y="12594272"/>
          <a:ext cx="0" cy="1285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136225</xdr:rowOff>
    </xdr:from>
    <xdr:ext cx="762000" cy="259045"/>
    <xdr:sp macro="" textlink="">
      <xdr:nvSpPr>
        <xdr:cNvPr id="422" name="公債費以外最小値テキスト"/>
        <xdr:cNvSpPr txBox="1"/>
      </xdr:nvSpPr>
      <xdr:spPr>
        <a:xfrm>
          <a:off x="16598900" y="138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80</xdr:row>
      <xdr:rowOff>164148</xdr:rowOff>
    </xdr:from>
    <xdr:to>
      <xdr:col>24</xdr:col>
      <xdr:colOff>120650</xdr:colOff>
      <xdr:row>80</xdr:row>
      <xdr:rowOff>164148</xdr:rowOff>
    </xdr:to>
    <xdr:cxnSp macro="">
      <xdr:nvCxnSpPr>
        <xdr:cNvPr id="423" name="直線コネクタ 422"/>
        <xdr:cNvCxnSpPr/>
      </xdr:nvCxnSpPr>
      <xdr:spPr>
        <a:xfrm>
          <a:off x="16421100" y="1388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164799</xdr:rowOff>
    </xdr:from>
    <xdr:ext cx="762000" cy="259045"/>
    <xdr:sp macro="" textlink="">
      <xdr:nvSpPr>
        <xdr:cNvPr id="424"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78422</xdr:rowOff>
    </xdr:from>
    <xdr:to>
      <xdr:col>24</xdr:col>
      <xdr:colOff>120650</xdr:colOff>
      <xdr:row>73</xdr:row>
      <xdr:rowOff>78422</xdr:rowOff>
    </xdr:to>
    <xdr:cxnSp macro="">
      <xdr:nvCxnSpPr>
        <xdr:cNvPr id="425" name="直線コネクタ 424"/>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81</xdr:row>
      <xdr:rowOff>46989</xdr:rowOff>
    </xdr:to>
    <xdr:cxnSp macro="">
      <xdr:nvCxnSpPr>
        <xdr:cNvPr id="426" name="直線コネクタ 425"/>
        <xdr:cNvCxnSpPr/>
      </xdr:nvCxnSpPr>
      <xdr:spPr>
        <a:xfrm flipV="1">
          <a:off x="15671800" y="13362939"/>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93997</xdr:rowOff>
    </xdr:from>
    <xdr:ext cx="762000" cy="259045"/>
    <xdr:sp macro="" textlink="">
      <xdr:nvSpPr>
        <xdr:cNvPr id="427"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28" name="フローチャート : 判断 427"/>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15557</xdr:rowOff>
    </xdr:from>
    <xdr:to>
      <xdr:col>22</xdr:col>
      <xdr:colOff>565150</xdr:colOff>
      <xdr:row>81</xdr:row>
      <xdr:rowOff>46989</xdr:rowOff>
    </xdr:to>
    <xdr:cxnSp macro="">
      <xdr:nvCxnSpPr>
        <xdr:cNvPr id="429" name="直線コネクタ 428"/>
        <xdr:cNvCxnSpPr/>
      </xdr:nvCxnSpPr>
      <xdr:spPr>
        <a:xfrm>
          <a:off x="14782800" y="13731557"/>
          <a:ext cx="889000" cy="2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27623</xdr:rowOff>
    </xdr:from>
    <xdr:to>
      <xdr:col>22</xdr:col>
      <xdr:colOff>615950</xdr:colOff>
      <xdr:row>78</xdr:row>
      <xdr:rowOff>129223</xdr:rowOff>
    </xdr:to>
    <xdr:sp macro="" textlink="">
      <xdr:nvSpPr>
        <xdr:cNvPr id="430" name="フローチャート : 判断 429"/>
        <xdr:cNvSpPr/>
      </xdr:nvSpPr>
      <xdr:spPr>
        <a:xfrm>
          <a:off x="15621000" y="1340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139400</xdr:rowOff>
    </xdr:from>
    <xdr:ext cx="736600" cy="259045"/>
    <xdr:sp macro="" textlink="">
      <xdr:nvSpPr>
        <xdr:cNvPr id="431" name="テキスト ボックス 430"/>
        <xdr:cNvSpPr txBox="1"/>
      </xdr:nvSpPr>
      <xdr:spPr>
        <a:xfrm>
          <a:off x="15290800" y="13169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78423</xdr:rowOff>
    </xdr:from>
    <xdr:to>
      <xdr:col>21</xdr:col>
      <xdr:colOff>361950</xdr:colOff>
      <xdr:row>80</xdr:row>
      <xdr:rowOff>15557</xdr:rowOff>
    </xdr:to>
    <xdr:cxnSp macro="">
      <xdr:nvCxnSpPr>
        <xdr:cNvPr id="432" name="直線コネクタ 431"/>
        <xdr:cNvCxnSpPr/>
      </xdr:nvCxnSpPr>
      <xdr:spPr>
        <a:xfrm>
          <a:off x="13893800" y="13451523"/>
          <a:ext cx="889000" cy="2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93345</xdr:rowOff>
    </xdr:from>
    <xdr:to>
      <xdr:col>21</xdr:col>
      <xdr:colOff>412750</xdr:colOff>
      <xdr:row>78</xdr:row>
      <xdr:rowOff>23495</xdr:rowOff>
    </xdr:to>
    <xdr:sp macro="" textlink="">
      <xdr:nvSpPr>
        <xdr:cNvPr id="433" name="フローチャート : 判断 432"/>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33672</xdr:rowOff>
    </xdr:from>
    <xdr:ext cx="762000" cy="259045"/>
    <xdr:sp macro="" textlink="">
      <xdr:nvSpPr>
        <xdr:cNvPr id="434" name="テキスト ボックス 433"/>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78423</xdr:rowOff>
    </xdr:from>
    <xdr:to>
      <xdr:col>20</xdr:col>
      <xdr:colOff>158750</xdr:colOff>
      <xdr:row>80</xdr:row>
      <xdr:rowOff>112713</xdr:rowOff>
    </xdr:to>
    <xdr:cxnSp macro="">
      <xdr:nvCxnSpPr>
        <xdr:cNvPr id="435" name="直線コネクタ 434"/>
        <xdr:cNvCxnSpPr/>
      </xdr:nvCxnSpPr>
      <xdr:spPr>
        <a:xfrm flipV="1">
          <a:off x="13004800" y="13451523"/>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84773</xdr:rowOff>
    </xdr:from>
    <xdr:to>
      <xdr:col>20</xdr:col>
      <xdr:colOff>209550</xdr:colOff>
      <xdr:row>78</xdr:row>
      <xdr:rowOff>14923</xdr:rowOff>
    </xdr:to>
    <xdr:sp macro="" textlink="">
      <xdr:nvSpPr>
        <xdr:cNvPr id="436" name="フローチャート : 判断 435"/>
        <xdr:cNvSpPr/>
      </xdr:nvSpPr>
      <xdr:spPr>
        <a:xfrm>
          <a:off x="13843000" y="132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25100</xdr:rowOff>
    </xdr:from>
    <xdr:ext cx="762000" cy="259045"/>
    <xdr:sp macro="" textlink="">
      <xdr:nvSpPr>
        <xdr:cNvPr id="437" name="テキスト ボックス 436"/>
        <xdr:cNvSpPr txBox="1"/>
      </xdr:nvSpPr>
      <xdr:spPr>
        <a:xfrm>
          <a:off x="13512800" y="1305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107632</xdr:rowOff>
    </xdr:from>
    <xdr:to>
      <xdr:col>19</xdr:col>
      <xdr:colOff>6350</xdr:colOff>
      <xdr:row>78</xdr:row>
      <xdr:rowOff>37782</xdr:rowOff>
    </xdr:to>
    <xdr:sp macro="" textlink="">
      <xdr:nvSpPr>
        <xdr:cNvPr id="438" name="フローチャート : 判断 437"/>
        <xdr:cNvSpPr/>
      </xdr:nvSpPr>
      <xdr:spPr>
        <a:xfrm>
          <a:off x="12954000" y="133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47959</xdr:rowOff>
    </xdr:from>
    <xdr:ext cx="762000" cy="259045"/>
    <xdr:sp macro="" textlink="">
      <xdr:nvSpPr>
        <xdr:cNvPr id="439" name="テキスト ボックス 438"/>
        <xdr:cNvSpPr txBox="1"/>
      </xdr:nvSpPr>
      <xdr:spPr>
        <a:xfrm>
          <a:off x="12623800" y="130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5" name="円/楕円 444"/>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127016</xdr:rowOff>
    </xdr:from>
    <xdr:ext cx="762000" cy="259045"/>
    <xdr:sp macro="" textlink="">
      <xdr:nvSpPr>
        <xdr:cNvPr id="446" name="公債費以外該当値テキスト"/>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167639</xdr:rowOff>
    </xdr:from>
    <xdr:to>
      <xdr:col>22</xdr:col>
      <xdr:colOff>615950</xdr:colOff>
      <xdr:row>81</xdr:row>
      <xdr:rowOff>97789</xdr:rowOff>
    </xdr:to>
    <xdr:sp macro="" textlink="">
      <xdr:nvSpPr>
        <xdr:cNvPr id="447" name="円/楕円 446"/>
        <xdr:cNvSpPr/>
      </xdr:nvSpPr>
      <xdr:spPr>
        <a:xfrm>
          <a:off x="15621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82566</xdr:rowOff>
    </xdr:from>
    <xdr:ext cx="736600" cy="259045"/>
    <xdr:sp macro="" textlink="">
      <xdr:nvSpPr>
        <xdr:cNvPr id="448" name="テキスト ボックス 447"/>
        <xdr:cNvSpPr txBox="1"/>
      </xdr:nvSpPr>
      <xdr:spPr>
        <a:xfrm>
          <a:off x="15290800" y="1397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136207</xdr:rowOff>
    </xdr:from>
    <xdr:to>
      <xdr:col>21</xdr:col>
      <xdr:colOff>412750</xdr:colOff>
      <xdr:row>80</xdr:row>
      <xdr:rowOff>66357</xdr:rowOff>
    </xdr:to>
    <xdr:sp macro="" textlink="">
      <xdr:nvSpPr>
        <xdr:cNvPr id="449" name="円/楕円 448"/>
        <xdr:cNvSpPr/>
      </xdr:nvSpPr>
      <xdr:spPr>
        <a:xfrm>
          <a:off x="14732000" y="136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51134</xdr:rowOff>
    </xdr:from>
    <xdr:ext cx="762000" cy="259045"/>
    <xdr:sp macro="" textlink="">
      <xdr:nvSpPr>
        <xdr:cNvPr id="450" name="テキスト ボックス 449"/>
        <xdr:cNvSpPr txBox="1"/>
      </xdr:nvSpPr>
      <xdr:spPr>
        <a:xfrm>
          <a:off x="14401800" y="1376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27623</xdr:rowOff>
    </xdr:from>
    <xdr:to>
      <xdr:col>20</xdr:col>
      <xdr:colOff>209550</xdr:colOff>
      <xdr:row>78</xdr:row>
      <xdr:rowOff>129223</xdr:rowOff>
    </xdr:to>
    <xdr:sp macro="" textlink="">
      <xdr:nvSpPr>
        <xdr:cNvPr id="451" name="円/楕円 450"/>
        <xdr:cNvSpPr/>
      </xdr:nvSpPr>
      <xdr:spPr>
        <a:xfrm>
          <a:off x="13843000" y="134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114000</xdr:rowOff>
    </xdr:from>
    <xdr:ext cx="762000" cy="259045"/>
    <xdr:sp macro="" textlink="">
      <xdr:nvSpPr>
        <xdr:cNvPr id="452" name="テキスト ボックス 451"/>
        <xdr:cNvSpPr txBox="1"/>
      </xdr:nvSpPr>
      <xdr:spPr>
        <a:xfrm>
          <a:off x="13512800" y="1348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61913</xdr:rowOff>
    </xdr:from>
    <xdr:to>
      <xdr:col>19</xdr:col>
      <xdr:colOff>6350</xdr:colOff>
      <xdr:row>80</xdr:row>
      <xdr:rowOff>163513</xdr:rowOff>
    </xdr:to>
    <xdr:sp macro="" textlink="">
      <xdr:nvSpPr>
        <xdr:cNvPr id="453" name="円/楕円 452"/>
        <xdr:cNvSpPr/>
      </xdr:nvSpPr>
      <xdr:spPr>
        <a:xfrm>
          <a:off x="12954000" y="137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148290</xdr:rowOff>
    </xdr:from>
    <xdr:ext cx="762000" cy="259045"/>
    <xdr:sp macro="" textlink="">
      <xdr:nvSpPr>
        <xdr:cNvPr id="454" name="テキスト ボックス 453"/>
        <xdr:cNvSpPr txBox="1"/>
      </xdr:nvSpPr>
      <xdr:spPr>
        <a:xfrm>
          <a:off x="12623800" y="1386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東京都御蔵島村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143429</xdr:rowOff>
    </xdr:from>
    <xdr:to>
      <xdr:col>4</xdr:col>
      <xdr:colOff>1117600</xdr:colOff>
      <xdr:row>12</xdr:row>
      <xdr:rowOff>166416</xdr:rowOff>
    </xdr:to>
    <xdr:cxnSp macro="">
      <xdr:nvCxnSpPr>
        <xdr:cNvPr id="49" name="直線コネクタ 48"/>
        <xdr:cNvCxnSpPr/>
      </xdr:nvCxnSpPr>
      <xdr:spPr bwMode="auto">
        <a:xfrm flipV="1">
          <a:off x="5003800" y="2248454"/>
          <a:ext cx="647700" cy="2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124388</xdr:rowOff>
    </xdr:from>
    <xdr:to>
      <xdr:col>4</xdr:col>
      <xdr:colOff>469900</xdr:colOff>
      <xdr:row>12</xdr:row>
      <xdr:rowOff>166416</xdr:rowOff>
    </xdr:to>
    <xdr:cxnSp macro="">
      <xdr:nvCxnSpPr>
        <xdr:cNvPr id="52" name="直線コネクタ 51"/>
        <xdr:cNvCxnSpPr/>
      </xdr:nvCxnSpPr>
      <xdr:spPr bwMode="auto">
        <a:xfrm>
          <a:off x="4305300" y="2229413"/>
          <a:ext cx="698500" cy="42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65291</xdr:rowOff>
    </xdr:from>
    <xdr:to>
      <xdr:col>3</xdr:col>
      <xdr:colOff>904875</xdr:colOff>
      <xdr:row>12</xdr:row>
      <xdr:rowOff>124388</xdr:rowOff>
    </xdr:to>
    <xdr:cxnSp macro="">
      <xdr:nvCxnSpPr>
        <xdr:cNvPr id="55" name="直線コネクタ 54"/>
        <xdr:cNvCxnSpPr/>
      </xdr:nvCxnSpPr>
      <xdr:spPr bwMode="auto">
        <a:xfrm>
          <a:off x="3606800" y="2170316"/>
          <a:ext cx="698500" cy="59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29858</xdr:rowOff>
    </xdr:from>
    <xdr:to>
      <xdr:col>3</xdr:col>
      <xdr:colOff>206375</xdr:colOff>
      <xdr:row>12</xdr:row>
      <xdr:rowOff>65291</xdr:rowOff>
    </xdr:to>
    <xdr:cxnSp macro="">
      <xdr:nvCxnSpPr>
        <xdr:cNvPr id="58" name="直線コネクタ 57"/>
        <xdr:cNvCxnSpPr/>
      </xdr:nvCxnSpPr>
      <xdr:spPr bwMode="auto">
        <a:xfrm>
          <a:off x="2908300" y="2134883"/>
          <a:ext cx="698500" cy="3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92629</xdr:rowOff>
    </xdr:from>
    <xdr:to>
      <xdr:col>5</xdr:col>
      <xdr:colOff>34925</xdr:colOff>
      <xdr:row>13</xdr:row>
      <xdr:rowOff>22779</xdr:rowOff>
    </xdr:to>
    <xdr:sp macro="" textlink="">
      <xdr:nvSpPr>
        <xdr:cNvPr id="68" name="円/楕円 67"/>
        <xdr:cNvSpPr/>
      </xdr:nvSpPr>
      <xdr:spPr bwMode="auto">
        <a:xfrm>
          <a:off x="5600700" y="219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109156</xdr:rowOff>
    </xdr:from>
    <xdr:ext cx="762000" cy="259045"/>
    <xdr:sp macro="" textlink="">
      <xdr:nvSpPr>
        <xdr:cNvPr id="69" name="人口1人当たり決算額の推移該当値テキスト130"/>
        <xdr:cNvSpPr txBox="1"/>
      </xdr:nvSpPr>
      <xdr:spPr>
        <a:xfrm>
          <a:off x="5740400" y="204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686,376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115616</xdr:rowOff>
    </xdr:from>
    <xdr:to>
      <xdr:col>4</xdr:col>
      <xdr:colOff>520700</xdr:colOff>
      <xdr:row>13</xdr:row>
      <xdr:rowOff>45766</xdr:rowOff>
    </xdr:to>
    <xdr:sp macro="" textlink="">
      <xdr:nvSpPr>
        <xdr:cNvPr id="70" name="円/楕円 69"/>
        <xdr:cNvSpPr/>
      </xdr:nvSpPr>
      <xdr:spPr bwMode="auto">
        <a:xfrm>
          <a:off x="4953000" y="222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55943</xdr:rowOff>
    </xdr:from>
    <xdr:ext cx="736600" cy="259045"/>
    <xdr:sp macro="" textlink="">
      <xdr:nvSpPr>
        <xdr:cNvPr id="71" name="テキスト ボックス 70"/>
        <xdr:cNvSpPr txBox="1"/>
      </xdr:nvSpPr>
      <xdr:spPr>
        <a:xfrm>
          <a:off x="4622800" y="198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674,309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73588</xdr:rowOff>
    </xdr:from>
    <xdr:to>
      <xdr:col>3</xdr:col>
      <xdr:colOff>955675</xdr:colOff>
      <xdr:row>13</xdr:row>
      <xdr:rowOff>3738</xdr:rowOff>
    </xdr:to>
    <xdr:sp macro="" textlink="">
      <xdr:nvSpPr>
        <xdr:cNvPr id="72" name="円/楕円 71"/>
        <xdr:cNvSpPr/>
      </xdr:nvSpPr>
      <xdr:spPr bwMode="auto">
        <a:xfrm>
          <a:off x="4254500" y="217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13915</xdr:rowOff>
    </xdr:from>
    <xdr:ext cx="762000" cy="259045"/>
    <xdr:sp macro="" textlink="">
      <xdr:nvSpPr>
        <xdr:cNvPr id="73" name="テキスト ボックス 72"/>
        <xdr:cNvSpPr txBox="1"/>
      </xdr:nvSpPr>
      <xdr:spPr>
        <a:xfrm>
          <a:off x="3924300" y="19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696,371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14491</xdr:rowOff>
    </xdr:from>
    <xdr:to>
      <xdr:col>3</xdr:col>
      <xdr:colOff>257175</xdr:colOff>
      <xdr:row>12</xdr:row>
      <xdr:rowOff>116091</xdr:rowOff>
    </xdr:to>
    <xdr:sp macro="" textlink="">
      <xdr:nvSpPr>
        <xdr:cNvPr id="74" name="円/楕円 73"/>
        <xdr:cNvSpPr/>
      </xdr:nvSpPr>
      <xdr:spPr bwMode="auto">
        <a:xfrm>
          <a:off x="3556000" y="2119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126268</xdr:rowOff>
    </xdr:from>
    <xdr:ext cx="762000" cy="259045"/>
    <xdr:sp macro="" textlink="">
      <xdr:nvSpPr>
        <xdr:cNvPr id="75" name="テキスト ボックス 74"/>
        <xdr:cNvSpPr txBox="1"/>
      </xdr:nvSpPr>
      <xdr:spPr>
        <a:xfrm>
          <a:off x="3225800" y="188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727,393</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150508</xdr:rowOff>
    </xdr:from>
    <xdr:to>
      <xdr:col>2</xdr:col>
      <xdr:colOff>692150</xdr:colOff>
      <xdr:row>12</xdr:row>
      <xdr:rowOff>80658</xdr:rowOff>
    </xdr:to>
    <xdr:sp macro="" textlink="">
      <xdr:nvSpPr>
        <xdr:cNvPr id="76" name="円/楕円 75"/>
        <xdr:cNvSpPr/>
      </xdr:nvSpPr>
      <xdr:spPr bwMode="auto">
        <a:xfrm>
          <a:off x="2857500" y="208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90835</xdr:rowOff>
    </xdr:from>
    <xdr:ext cx="762000" cy="259045"/>
    <xdr:sp macro="" textlink="">
      <xdr:nvSpPr>
        <xdr:cNvPr id="77" name="テキスト ボックス 76"/>
        <xdr:cNvSpPr txBox="1"/>
      </xdr:nvSpPr>
      <xdr:spPr>
        <a:xfrm>
          <a:off x="2527300" y="18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745,993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268732</xdr:rowOff>
    </xdr:from>
    <xdr:to>
      <xdr:col>4</xdr:col>
      <xdr:colOff>1117600</xdr:colOff>
      <xdr:row>36</xdr:row>
      <xdr:rowOff>2852</xdr:rowOff>
    </xdr:to>
    <xdr:cxnSp macro="">
      <xdr:nvCxnSpPr>
        <xdr:cNvPr id="108" name="直線コネクタ 107"/>
        <xdr:cNvCxnSpPr/>
      </xdr:nvCxnSpPr>
      <xdr:spPr bwMode="auto">
        <a:xfrm flipV="1">
          <a:off x="5003800" y="6879082"/>
          <a:ext cx="647700" cy="7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2852</xdr:rowOff>
    </xdr:from>
    <xdr:to>
      <xdr:col>4</xdr:col>
      <xdr:colOff>469900</xdr:colOff>
      <xdr:row>36</xdr:row>
      <xdr:rowOff>7917</xdr:rowOff>
    </xdr:to>
    <xdr:cxnSp macro="">
      <xdr:nvCxnSpPr>
        <xdr:cNvPr id="111" name="直線コネクタ 110"/>
        <xdr:cNvCxnSpPr/>
      </xdr:nvCxnSpPr>
      <xdr:spPr bwMode="auto">
        <a:xfrm flipV="1">
          <a:off x="4305300" y="6956102"/>
          <a:ext cx="698500" cy="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296983</xdr:rowOff>
    </xdr:from>
    <xdr:to>
      <xdr:col>3</xdr:col>
      <xdr:colOff>904875</xdr:colOff>
      <xdr:row>36</xdr:row>
      <xdr:rowOff>7917</xdr:rowOff>
    </xdr:to>
    <xdr:cxnSp macro="">
      <xdr:nvCxnSpPr>
        <xdr:cNvPr id="114" name="直線コネクタ 113"/>
        <xdr:cNvCxnSpPr/>
      </xdr:nvCxnSpPr>
      <xdr:spPr bwMode="auto">
        <a:xfrm>
          <a:off x="3606800" y="6907333"/>
          <a:ext cx="698500" cy="5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258623</xdr:rowOff>
    </xdr:from>
    <xdr:to>
      <xdr:col>3</xdr:col>
      <xdr:colOff>206375</xdr:colOff>
      <xdr:row>35</xdr:row>
      <xdr:rowOff>296983</xdr:rowOff>
    </xdr:to>
    <xdr:cxnSp macro="">
      <xdr:nvCxnSpPr>
        <xdr:cNvPr id="117" name="直線コネクタ 116"/>
        <xdr:cNvCxnSpPr/>
      </xdr:nvCxnSpPr>
      <xdr:spPr bwMode="auto">
        <a:xfrm>
          <a:off x="2908300" y="6868973"/>
          <a:ext cx="698500" cy="3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27" name="円/楕円 126"/>
        <xdr:cNvSpPr/>
      </xdr:nvSpPr>
      <xdr:spPr bwMode="auto">
        <a:xfrm>
          <a:off x="5600700" y="682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190009</xdr:rowOff>
    </xdr:from>
    <xdr:ext cx="762000" cy="259045"/>
    <xdr:sp macro="" textlink="">
      <xdr:nvSpPr>
        <xdr:cNvPr id="128" name="人口1人当たり決算額の推移該当値テキスト445"/>
        <xdr:cNvSpPr txBox="1"/>
      </xdr:nvSpPr>
      <xdr:spPr>
        <a:xfrm>
          <a:off x="5740400" y="680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294952</xdr:rowOff>
    </xdr:from>
    <xdr:to>
      <xdr:col>4</xdr:col>
      <xdr:colOff>520700</xdr:colOff>
      <xdr:row>36</xdr:row>
      <xdr:rowOff>53652</xdr:rowOff>
    </xdr:to>
    <xdr:sp macro="" textlink="">
      <xdr:nvSpPr>
        <xdr:cNvPr id="129" name="円/楕円 128"/>
        <xdr:cNvSpPr/>
      </xdr:nvSpPr>
      <xdr:spPr bwMode="auto">
        <a:xfrm>
          <a:off x="4953000" y="690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38429</xdr:rowOff>
    </xdr:from>
    <xdr:ext cx="736600" cy="259045"/>
    <xdr:sp macro="" textlink="">
      <xdr:nvSpPr>
        <xdr:cNvPr id="130" name="テキスト ボックス 129"/>
        <xdr:cNvSpPr txBox="1"/>
      </xdr:nvSpPr>
      <xdr:spPr>
        <a:xfrm>
          <a:off x="4622800" y="699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300017</xdr:rowOff>
    </xdr:from>
    <xdr:to>
      <xdr:col>3</xdr:col>
      <xdr:colOff>955675</xdr:colOff>
      <xdr:row>36</xdr:row>
      <xdr:rowOff>58717</xdr:rowOff>
    </xdr:to>
    <xdr:sp macro="" textlink="">
      <xdr:nvSpPr>
        <xdr:cNvPr id="131" name="円/楕円 130"/>
        <xdr:cNvSpPr/>
      </xdr:nvSpPr>
      <xdr:spPr bwMode="auto">
        <a:xfrm>
          <a:off x="4254500" y="691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43494</xdr:rowOff>
    </xdr:from>
    <xdr:ext cx="762000" cy="259045"/>
    <xdr:sp macro="" textlink="">
      <xdr:nvSpPr>
        <xdr:cNvPr id="132" name="テキスト ボックス 131"/>
        <xdr:cNvSpPr txBox="1"/>
      </xdr:nvSpPr>
      <xdr:spPr>
        <a:xfrm>
          <a:off x="3924300" y="69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246183</xdr:rowOff>
    </xdr:from>
    <xdr:to>
      <xdr:col>3</xdr:col>
      <xdr:colOff>257175</xdr:colOff>
      <xdr:row>36</xdr:row>
      <xdr:rowOff>4883</xdr:rowOff>
    </xdr:to>
    <xdr:sp macro="" textlink="">
      <xdr:nvSpPr>
        <xdr:cNvPr id="133" name="円/楕円 132"/>
        <xdr:cNvSpPr/>
      </xdr:nvSpPr>
      <xdr:spPr bwMode="auto">
        <a:xfrm>
          <a:off x="3556000" y="685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332560</xdr:rowOff>
    </xdr:from>
    <xdr:ext cx="762000" cy="259045"/>
    <xdr:sp macro="" textlink="">
      <xdr:nvSpPr>
        <xdr:cNvPr id="134" name="テキスト ボックス 133"/>
        <xdr:cNvSpPr txBox="1"/>
      </xdr:nvSpPr>
      <xdr:spPr>
        <a:xfrm>
          <a:off x="3225800" y="694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207823</xdr:rowOff>
    </xdr:from>
    <xdr:to>
      <xdr:col>2</xdr:col>
      <xdr:colOff>692150</xdr:colOff>
      <xdr:row>35</xdr:row>
      <xdr:rowOff>309423</xdr:rowOff>
    </xdr:to>
    <xdr:sp macro="" textlink="">
      <xdr:nvSpPr>
        <xdr:cNvPr id="135" name="円/楕円 134"/>
        <xdr:cNvSpPr/>
      </xdr:nvSpPr>
      <xdr:spPr bwMode="auto">
        <a:xfrm>
          <a:off x="2857500" y="681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294200</xdr:rowOff>
    </xdr:from>
    <xdr:ext cx="762000" cy="259045"/>
    <xdr:sp macro="" textlink="">
      <xdr:nvSpPr>
        <xdr:cNvPr id="136" name="テキスト ボックス 135"/>
        <xdr:cNvSpPr txBox="1"/>
      </xdr:nvSpPr>
      <xdr:spPr>
        <a:xfrm>
          <a:off x="2527300" y="690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
313
20.54
1,550,449
1,421,903
29,476
427,598
646,936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60201</xdr:rowOff>
    </xdr:from>
    <xdr:to>
      <xdr:col>6</xdr:col>
      <xdr:colOff>511175</xdr:colOff>
      <xdr:row>32</xdr:row>
      <xdr:rowOff>78904</xdr:rowOff>
    </xdr:to>
    <xdr:cxnSp macro="">
      <xdr:nvCxnSpPr>
        <xdr:cNvPr id="60" name="直線コネクタ 59"/>
        <xdr:cNvCxnSpPr/>
      </xdr:nvCxnSpPr>
      <xdr:spPr>
        <a:xfrm>
          <a:off x="3797300" y="5546601"/>
          <a:ext cx="8382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27294</xdr:rowOff>
    </xdr:from>
    <xdr:to>
      <xdr:col>5</xdr:col>
      <xdr:colOff>358775</xdr:colOff>
      <xdr:row>32</xdr:row>
      <xdr:rowOff>60201</xdr:rowOff>
    </xdr:to>
    <xdr:cxnSp macro="">
      <xdr:nvCxnSpPr>
        <xdr:cNvPr id="63" name="直線コネクタ 62"/>
        <xdr:cNvCxnSpPr/>
      </xdr:nvCxnSpPr>
      <xdr:spPr>
        <a:xfrm>
          <a:off x="2908300" y="5513694"/>
          <a:ext cx="889000" cy="3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150294</xdr:rowOff>
    </xdr:from>
    <xdr:to>
      <xdr:col>4</xdr:col>
      <xdr:colOff>155575</xdr:colOff>
      <xdr:row>32</xdr:row>
      <xdr:rowOff>27294</xdr:rowOff>
    </xdr:to>
    <xdr:cxnSp macro="">
      <xdr:nvCxnSpPr>
        <xdr:cNvPr id="66" name="直線コネクタ 65"/>
        <xdr:cNvCxnSpPr/>
      </xdr:nvCxnSpPr>
      <xdr:spPr>
        <a:xfrm>
          <a:off x="2019300" y="5465244"/>
          <a:ext cx="889000" cy="4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72568</xdr:rowOff>
    </xdr:from>
    <xdr:to>
      <xdr:col>2</xdr:col>
      <xdr:colOff>638175</xdr:colOff>
      <xdr:row>31</xdr:row>
      <xdr:rowOff>150294</xdr:rowOff>
    </xdr:to>
    <xdr:cxnSp macro="">
      <xdr:nvCxnSpPr>
        <xdr:cNvPr id="69" name="直線コネクタ 68"/>
        <xdr:cNvCxnSpPr/>
      </xdr:nvCxnSpPr>
      <xdr:spPr>
        <a:xfrm>
          <a:off x="1130300" y="5387518"/>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28104</xdr:rowOff>
    </xdr:from>
    <xdr:to>
      <xdr:col>6</xdr:col>
      <xdr:colOff>561975</xdr:colOff>
      <xdr:row>32</xdr:row>
      <xdr:rowOff>129704</xdr:rowOff>
    </xdr:to>
    <xdr:sp macro="" textlink="">
      <xdr:nvSpPr>
        <xdr:cNvPr id="79" name="円/楕円 78"/>
        <xdr:cNvSpPr/>
      </xdr:nvSpPr>
      <xdr:spPr>
        <a:xfrm>
          <a:off x="4584700" y="55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50981</xdr:rowOff>
    </xdr:from>
    <xdr:ext cx="599010" cy="259045"/>
    <xdr:sp macro="" textlink="">
      <xdr:nvSpPr>
        <xdr:cNvPr id="80" name="人件費該当値テキスト"/>
        <xdr:cNvSpPr txBox="1"/>
      </xdr:nvSpPr>
      <xdr:spPr>
        <a:xfrm>
          <a:off x="4686300" y="536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611,914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9401</xdr:rowOff>
    </xdr:from>
    <xdr:to>
      <xdr:col>5</xdr:col>
      <xdr:colOff>409575</xdr:colOff>
      <xdr:row>32</xdr:row>
      <xdr:rowOff>111001</xdr:rowOff>
    </xdr:to>
    <xdr:sp macro="" textlink="">
      <xdr:nvSpPr>
        <xdr:cNvPr id="81" name="円/楕円 80"/>
        <xdr:cNvSpPr/>
      </xdr:nvSpPr>
      <xdr:spPr>
        <a:xfrm>
          <a:off x="3746500" y="54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127528</xdr:rowOff>
    </xdr:from>
    <xdr:ext cx="599010" cy="259045"/>
    <xdr:sp macro="" textlink="">
      <xdr:nvSpPr>
        <xdr:cNvPr id="82" name="テキスト ボックス 81"/>
        <xdr:cNvSpPr txBox="1"/>
      </xdr:nvSpPr>
      <xdr:spPr>
        <a:xfrm>
          <a:off x="3497794" y="527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621,732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147944</xdr:rowOff>
    </xdr:from>
    <xdr:to>
      <xdr:col>4</xdr:col>
      <xdr:colOff>206375</xdr:colOff>
      <xdr:row>32</xdr:row>
      <xdr:rowOff>78094</xdr:rowOff>
    </xdr:to>
    <xdr:sp macro="" textlink="">
      <xdr:nvSpPr>
        <xdr:cNvPr id="83" name="円/楕円 82"/>
        <xdr:cNvSpPr/>
      </xdr:nvSpPr>
      <xdr:spPr>
        <a:xfrm>
          <a:off x="2857500" y="54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94621</xdr:rowOff>
    </xdr:from>
    <xdr:ext cx="599010" cy="259045"/>
    <xdr:sp macro="" textlink="">
      <xdr:nvSpPr>
        <xdr:cNvPr id="84" name="テキスト ボックス 83"/>
        <xdr:cNvSpPr txBox="1"/>
      </xdr:nvSpPr>
      <xdr:spPr>
        <a:xfrm>
          <a:off x="2608794" y="52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639,006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99494</xdr:rowOff>
    </xdr:from>
    <xdr:to>
      <xdr:col>3</xdr:col>
      <xdr:colOff>3175</xdr:colOff>
      <xdr:row>32</xdr:row>
      <xdr:rowOff>29644</xdr:rowOff>
    </xdr:to>
    <xdr:sp macro="" textlink="">
      <xdr:nvSpPr>
        <xdr:cNvPr id="85" name="円/楕円 84"/>
        <xdr:cNvSpPr/>
      </xdr:nvSpPr>
      <xdr:spPr>
        <a:xfrm>
          <a:off x="1968500" y="54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46171</xdr:rowOff>
    </xdr:from>
    <xdr:ext cx="599010" cy="259045"/>
    <xdr:sp macro="" textlink="">
      <xdr:nvSpPr>
        <xdr:cNvPr id="86" name="テキスト ボックス 85"/>
        <xdr:cNvSpPr txBox="1"/>
      </xdr:nvSpPr>
      <xdr:spPr>
        <a:xfrm>
          <a:off x="1719794" y="518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664,439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21768</xdr:rowOff>
    </xdr:from>
    <xdr:to>
      <xdr:col>1</xdr:col>
      <xdr:colOff>485775</xdr:colOff>
      <xdr:row>31</xdr:row>
      <xdr:rowOff>123368</xdr:rowOff>
    </xdr:to>
    <xdr:sp macro="" textlink="">
      <xdr:nvSpPr>
        <xdr:cNvPr id="87" name="円/楕円 86"/>
        <xdr:cNvSpPr/>
      </xdr:nvSpPr>
      <xdr:spPr>
        <a:xfrm>
          <a:off x="1079500" y="53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139895</xdr:rowOff>
    </xdr:from>
    <xdr:ext cx="599010" cy="259045"/>
    <xdr:sp macro="" textlink="">
      <xdr:nvSpPr>
        <xdr:cNvPr id="88" name="テキスト ボックス 87"/>
        <xdr:cNvSpPr txBox="1"/>
      </xdr:nvSpPr>
      <xdr:spPr>
        <a:xfrm>
          <a:off x="830794" y="511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86875</xdr:rowOff>
    </xdr:from>
    <xdr:to>
      <xdr:col>6</xdr:col>
      <xdr:colOff>511175</xdr:colOff>
      <xdr:row>54</xdr:row>
      <xdr:rowOff>97861</xdr:rowOff>
    </xdr:to>
    <xdr:cxnSp macro="">
      <xdr:nvCxnSpPr>
        <xdr:cNvPr id="117" name="直線コネクタ 116"/>
        <xdr:cNvCxnSpPr/>
      </xdr:nvCxnSpPr>
      <xdr:spPr>
        <a:xfrm flipV="1">
          <a:off x="3797300" y="9345175"/>
          <a:ext cx="8382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7475</xdr:rowOff>
    </xdr:from>
    <xdr:to>
      <xdr:col>5</xdr:col>
      <xdr:colOff>358775</xdr:colOff>
      <xdr:row>54</xdr:row>
      <xdr:rowOff>97861</xdr:rowOff>
    </xdr:to>
    <xdr:cxnSp macro="">
      <xdr:nvCxnSpPr>
        <xdr:cNvPr id="120" name="直線コネクタ 119"/>
        <xdr:cNvCxnSpPr/>
      </xdr:nvCxnSpPr>
      <xdr:spPr>
        <a:xfrm>
          <a:off x="2908300" y="9265775"/>
          <a:ext cx="889000" cy="9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7475</xdr:rowOff>
    </xdr:from>
    <xdr:to>
      <xdr:col>4</xdr:col>
      <xdr:colOff>155575</xdr:colOff>
      <xdr:row>54</xdr:row>
      <xdr:rowOff>56852</xdr:rowOff>
    </xdr:to>
    <xdr:cxnSp macro="">
      <xdr:nvCxnSpPr>
        <xdr:cNvPr id="123" name="直線コネクタ 122"/>
        <xdr:cNvCxnSpPr/>
      </xdr:nvCxnSpPr>
      <xdr:spPr>
        <a:xfrm flipV="1">
          <a:off x="2019300" y="9265775"/>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18399</xdr:rowOff>
    </xdr:from>
    <xdr:to>
      <xdr:col>2</xdr:col>
      <xdr:colOff>638175</xdr:colOff>
      <xdr:row>54</xdr:row>
      <xdr:rowOff>56852</xdr:rowOff>
    </xdr:to>
    <xdr:cxnSp macro="">
      <xdr:nvCxnSpPr>
        <xdr:cNvPr id="126" name="直線コネクタ 125"/>
        <xdr:cNvCxnSpPr/>
      </xdr:nvCxnSpPr>
      <xdr:spPr>
        <a:xfrm>
          <a:off x="1130300" y="9276699"/>
          <a:ext cx="889000" cy="3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36075</xdr:rowOff>
    </xdr:from>
    <xdr:to>
      <xdr:col>6</xdr:col>
      <xdr:colOff>561975</xdr:colOff>
      <xdr:row>54</xdr:row>
      <xdr:rowOff>137675</xdr:rowOff>
    </xdr:to>
    <xdr:sp macro="" textlink="">
      <xdr:nvSpPr>
        <xdr:cNvPr id="136" name="円/楕円 135"/>
        <xdr:cNvSpPr/>
      </xdr:nvSpPr>
      <xdr:spPr>
        <a:xfrm>
          <a:off x="4584700" y="92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58952</xdr:rowOff>
    </xdr:from>
    <xdr:ext cx="690189" cy="259045"/>
    <xdr:sp macro="" textlink="">
      <xdr:nvSpPr>
        <xdr:cNvPr id="137" name="物件費該当値テキスト"/>
        <xdr:cNvSpPr txBox="1"/>
      </xdr:nvSpPr>
      <xdr:spPr>
        <a:xfrm>
          <a:off x="4686300" y="9145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1,069,325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47061</xdr:rowOff>
    </xdr:from>
    <xdr:to>
      <xdr:col>5</xdr:col>
      <xdr:colOff>409575</xdr:colOff>
      <xdr:row>54</xdr:row>
      <xdr:rowOff>148661</xdr:rowOff>
    </xdr:to>
    <xdr:sp macro="" textlink="">
      <xdr:nvSpPr>
        <xdr:cNvPr id="138" name="円/楕円 137"/>
        <xdr:cNvSpPr/>
      </xdr:nvSpPr>
      <xdr:spPr>
        <a:xfrm>
          <a:off x="3746500" y="930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52</xdr:row>
      <xdr:rowOff>165188</xdr:rowOff>
    </xdr:from>
    <xdr:ext cx="690189" cy="259045"/>
    <xdr:sp macro="" textlink="">
      <xdr:nvSpPr>
        <xdr:cNvPr id="139" name="テキスト ボックス 138"/>
        <xdr:cNvSpPr txBox="1"/>
      </xdr:nvSpPr>
      <xdr:spPr>
        <a:xfrm>
          <a:off x="3452204" y="90805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1,054,906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128125</xdr:rowOff>
    </xdr:from>
    <xdr:to>
      <xdr:col>4</xdr:col>
      <xdr:colOff>206375</xdr:colOff>
      <xdr:row>54</xdr:row>
      <xdr:rowOff>58275</xdr:rowOff>
    </xdr:to>
    <xdr:sp macro="" textlink="">
      <xdr:nvSpPr>
        <xdr:cNvPr id="140" name="円/楕円 139"/>
        <xdr:cNvSpPr/>
      </xdr:nvSpPr>
      <xdr:spPr>
        <a:xfrm>
          <a:off x="2857500" y="92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52</xdr:row>
      <xdr:rowOff>74802</xdr:rowOff>
    </xdr:from>
    <xdr:ext cx="690189" cy="259045"/>
    <xdr:sp macro="" textlink="">
      <xdr:nvSpPr>
        <xdr:cNvPr id="141" name="テキスト ボックス 140"/>
        <xdr:cNvSpPr txBox="1"/>
      </xdr:nvSpPr>
      <xdr:spPr>
        <a:xfrm>
          <a:off x="2563204" y="8990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1,173,524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6052</xdr:rowOff>
    </xdr:from>
    <xdr:to>
      <xdr:col>3</xdr:col>
      <xdr:colOff>3175</xdr:colOff>
      <xdr:row>54</xdr:row>
      <xdr:rowOff>107652</xdr:rowOff>
    </xdr:to>
    <xdr:sp macro="" textlink="">
      <xdr:nvSpPr>
        <xdr:cNvPr id="142" name="円/楕円 141"/>
        <xdr:cNvSpPr/>
      </xdr:nvSpPr>
      <xdr:spPr>
        <a:xfrm>
          <a:off x="1968500" y="92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52</xdr:row>
      <xdr:rowOff>124179</xdr:rowOff>
    </xdr:from>
    <xdr:ext cx="690189" cy="259045"/>
    <xdr:sp macro="" textlink="">
      <xdr:nvSpPr>
        <xdr:cNvPr id="143" name="テキスト ボックス 142"/>
        <xdr:cNvSpPr txBox="1"/>
      </xdr:nvSpPr>
      <xdr:spPr>
        <a:xfrm>
          <a:off x="1674204" y="90395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1,108,725</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139049</xdr:rowOff>
    </xdr:from>
    <xdr:to>
      <xdr:col>1</xdr:col>
      <xdr:colOff>485775</xdr:colOff>
      <xdr:row>54</xdr:row>
      <xdr:rowOff>69199</xdr:rowOff>
    </xdr:to>
    <xdr:sp macro="" textlink="">
      <xdr:nvSpPr>
        <xdr:cNvPr id="144" name="円/楕円 143"/>
        <xdr:cNvSpPr/>
      </xdr:nvSpPr>
      <xdr:spPr>
        <a:xfrm>
          <a:off x="1079500" y="92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52</xdr:row>
      <xdr:rowOff>85726</xdr:rowOff>
    </xdr:from>
    <xdr:ext cx="690189" cy="259045"/>
    <xdr:sp macro="" textlink="">
      <xdr:nvSpPr>
        <xdr:cNvPr id="145" name="テキスト ボックス 144"/>
        <xdr:cNvSpPr txBox="1"/>
      </xdr:nvSpPr>
      <xdr:spPr>
        <a:xfrm>
          <a:off x="785204" y="9001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1,159,188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52242</xdr:rowOff>
    </xdr:from>
    <xdr:to>
      <xdr:col>6</xdr:col>
      <xdr:colOff>510540</xdr:colOff>
      <xdr:row>79</xdr:row>
      <xdr:rowOff>44084</xdr:rowOff>
    </xdr:to>
    <xdr:cxnSp macro="">
      <xdr:nvCxnSpPr>
        <xdr:cNvPr id="169" name="直線コネクタ 168"/>
        <xdr:cNvCxnSpPr/>
      </xdr:nvCxnSpPr>
      <xdr:spPr>
        <a:xfrm flipV="1">
          <a:off x="4633595" y="12568092"/>
          <a:ext cx="1270" cy="1020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47911</xdr:rowOff>
    </xdr:from>
    <xdr:ext cx="313932" cy="259045"/>
    <xdr:sp macro="" textlink="">
      <xdr:nvSpPr>
        <xdr:cNvPr id="170" name="維持補修費最小値テキスト"/>
        <xdr:cNvSpPr txBox="1"/>
      </xdr:nvSpPr>
      <xdr:spPr>
        <a:xfrm>
          <a:off x="4686300" y="13592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79</xdr:row>
      <xdr:rowOff>44084</xdr:rowOff>
    </xdr:from>
    <xdr:to>
      <xdr:col>6</xdr:col>
      <xdr:colOff>600075</xdr:colOff>
      <xdr:row>79</xdr:row>
      <xdr:rowOff>44084</xdr:rowOff>
    </xdr:to>
    <xdr:cxnSp macro="">
      <xdr:nvCxnSpPr>
        <xdr:cNvPr id="171" name="直線コネクタ 170"/>
        <xdr:cNvCxnSpPr/>
      </xdr:nvCxnSpPr>
      <xdr:spPr>
        <a:xfrm>
          <a:off x="4546600" y="13588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170369</xdr:rowOff>
    </xdr:from>
    <xdr:ext cx="599010" cy="259045"/>
    <xdr:sp macro="" textlink="">
      <xdr:nvSpPr>
        <xdr:cNvPr id="172" name="維持補修費最大値テキスト"/>
        <xdr:cNvSpPr txBox="1"/>
      </xdr:nvSpPr>
      <xdr:spPr>
        <a:xfrm>
          <a:off x="4686300" y="1234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73</xdr:row>
      <xdr:rowOff>52242</xdr:rowOff>
    </xdr:from>
    <xdr:to>
      <xdr:col>6</xdr:col>
      <xdr:colOff>600075</xdr:colOff>
      <xdr:row>73</xdr:row>
      <xdr:rowOff>52242</xdr:rowOff>
    </xdr:to>
    <xdr:cxnSp macro="">
      <xdr:nvCxnSpPr>
        <xdr:cNvPr id="173" name="直線コネクタ 172"/>
        <xdr:cNvCxnSpPr/>
      </xdr:nvCxnSpPr>
      <xdr:spPr>
        <a:xfrm>
          <a:off x="4546600" y="1256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147781</xdr:rowOff>
    </xdr:from>
    <xdr:to>
      <xdr:col>6</xdr:col>
      <xdr:colOff>511175</xdr:colOff>
      <xdr:row>73</xdr:row>
      <xdr:rowOff>52242</xdr:rowOff>
    </xdr:to>
    <xdr:cxnSp macro="">
      <xdr:nvCxnSpPr>
        <xdr:cNvPr id="174" name="直線コネクタ 173"/>
        <xdr:cNvCxnSpPr/>
      </xdr:nvCxnSpPr>
      <xdr:spPr>
        <a:xfrm>
          <a:off x="3797300" y="12149281"/>
          <a:ext cx="838200" cy="4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74151</xdr:rowOff>
    </xdr:from>
    <xdr:ext cx="534377" cy="259045"/>
    <xdr:sp macro="" textlink="">
      <xdr:nvSpPr>
        <xdr:cNvPr id="175" name="維持補修費平均値テキスト"/>
        <xdr:cNvSpPr txBox="1"/>
      </xdr:nvSpPr>
      <xdr:spPr>
        <a:xfrm>
          <a:off x="4686300" y="13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95724</xdr:rowOff>
    </xdr:from>
    <xdr:to>
      <xdr:col>6</xdr:col>
      <xdr:colOff>561975</xdr:colOff>
      <xdr:row>79</xdr:row>
      <xdr:rowOff>25874</xdr:rowOff>
    </xdr:to>
    <xdr:sp macro="" textlink="">
      <xdr:nvSpPr>
        <xdr:cNvPr id="176" name="フローチャート : 判断 175"/>
        <xdr:cNvSpPr/>
      </xdr:nvSpPr>
      <xdr:spPr>
        <a:xfrm>
          <a:off x="45847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147781</xdr:rowOff>
    </xdr:from>
    <xdr:to>
      <xdr:col>5</xdr:col>
      <xdr:colOff>358775</xdr:colOff>
      <xdr:row>74</xdr:row>
      <xdr:rowOff>40907</xdr:rowOff>
    </xdr:to>
    <xdr:cxnSp macro="">
      <xdr:nvCxnSpPr>
        <xdr:cNvPr id="177" name="直線コネクタ 176"/>
        <xdr:cNvCxnSpPr/>
      </xdr:nvCxnSpPr>
      <xdr:spPr>
        <a:xfrm flipV="1">
          <a:off x="2908300" y="12149281"/>
          <a:ext cx="889000" cy="57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8" name="フローチャート : 判断 177"/>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14085</xdr:rowOff>
    </xdr:from>
    <xdr:ext cx="534377" cy="259045"/>
    <xdr:sp macro="" textlink="">
      <xdr:nvSpPr>
        <xdr:cNvPr id="179" name="テキスト ボックス 178"/>
        <xdr:cNvSpPr txBox="1"/>
      </xdr:nvSpPr>
      <xdr:spPr>
        <a:xfrm>
          <a:off x="3530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40907</xdr:rowOff>
    </xdr:from>
    <xdr:to>
      <xdr:col>4</xdr:col>
      <xdr:colOff>155575</xdr:colOff>
      <xdr:row>75</xdr:row>
      <xdr:rowOff>26798</xdr:rowOff>
    </xdr:to>
    <xdr:cxnSp macro="">
      <xdr:nvCxnSpPr>
        <xdr:cNvPr id="180" name="直線コネクタ 179"/>
        <xdr:cNvCxnSpPr/>
      </xdr:nvCxnSpPr>
      <xdr:spPr>
        <a:xfrm flipV="1">
          <a:off x="2019300" y="12728207"/>
          <a:ext cx="889000" cy="1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81" name="フローチャート : 判断 180"/>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20674</xdr:rowOff>
    </xdr:from>
    <xdr:ext cx="534377" cy="259045"/>
    <xdr:sp macro="" textlink="">
      <xdr:nvSpPr>
        <xdr:cNvPr id="182" name="テキスト ボックス 181"/>
        <xdr:cNvSpPr txBox="1"/>
      </xdr:nvSpPr>
      <xdr:spPr>
        <a:xfrm>
          <a:off x="2641111" y="135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26798</xdr:rowOff>
    </xdr:from>
    <xdr:to>
      <xdr:col>2</xdr:col>
      <xdr:colOff>638175</xdr:colOff>
      <xdr:row>76</xdr:row>
      <xdr:rowOff>27857</xdr:rowOff>
    </xdr:to>
    <xdr:cxnSp macro="">
      <xdr:nvCxnSpPr>
        <xdr:cNvPr id="183" name="直線コネクタ 182"/>
        <xdr:cNvCxnSpPr/>
      </xdr:nvCxnSpPr>
      <xdr:spPr>
        <a:xfrm flipV="1">
          <a:off x="1130300" y="12885548"/>
          <a:ext cx="889000" cy="17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4" name="フローチャート : 判断 183"/>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26702</xdr:rowOff>
    </xdr:from>
    <xdr:ext cx="534377" cy="259045"/>
    <xdr:sp macro="" textlink="">
      <xdr:nvSpPr>
        <xdr:cNvPr id="185" name="テキスト ボックス 184"/>
        <xdr:cNvSpPr txBox="1"/>
      </xdr:nvSpPr>
      <xdr:spPr>
        <a:xfrm>
          <a:off x="1752111" y="135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6" name="フローチャート : 判断 185"/>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30348</xdr:rowOff>
    </xdr:from>
    <xdr:ext cx="534377" cy="259045"/>
    <xdr:sp macro="" textlink="">
      <xdr:nvSpPr>
        <xdr:cNvPr id="187" name="テキスト ボックス 186"/>
        <xdr:cNvSpPr txBox="1"/>
      </xdr:nvSpPr>
      <xdr:spPr>
        <a:xfrm>
          <a:off x="863111" y="135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1442</xdr:rowOff>
    </xdr:from>
    <xdr:to>
      <xdr:col>6</xdr:col>
      <xdr:colOff>561975</xdr:colOff>
      <xdr:row>73</xdr:row>
      <xdr:rowOff>103042</xdr:rowOff>
    </xdr:to>
    <xdr:sp macro="" textlink="">
      <xdr:nvSpPr>
        <xdr:cNvPr id="193" name="円/楕円 192"/>
        <xdr:cNvSpPr/>
      </xdr:nvSpPr>
      <xdr:spPr>
        <a:xfrm>
          <a:off x="4584700" y="125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125919</xdr:rowOff>
    </xdr:from>
    <xdr:ext cx="599010" cy="259045"/>
    <xdr:sp macro="" textlink="">
      <xdr:nvSpPr>
        <xdr:cNvPr id="194" name="維持補修費該当値テキスト"/>
        <xdr:cNvSpPr txBox="1"/>
      </xdr:nvSpPr>
      <xdr:spPr>
        <a:xfrm>
          <a:off x="4686300" y="1247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267,955</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96981</xdr:rowOff>
    </xdr:from>
    <xdr:to>
      <xdr:col>5</xdr:col>
      <xdr:colOff>409575</xdr:colOff>
      <xdr:row>71</xdr:row>
      <xdr:rowOff>27131</xdr:rowOff>
    </xdr:to>
    <xdr:sp macro="" textlink="">
      <xdr:nvSpPr>
        <xdr:cNvPr id="195" name="円/楕円 194"/>
        <xdr:cNvSpPr/>
      </xdr:nvSpPr>
      <xdr:spPr>
        <a:xfrm>
          <a:off x="3746500" y="120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43658</xdr:rowOff>
    </xdr:from>
    <xdr:ext cx="599010" cy="259045"/>
    <xdr:sp macro="" textlink="">
      <xdr:nvSpPr>
        <xdr:cNvPr id="196" name="テキスト ボックス 195"/>
        <xdr:cNvSpPr txBox="1"/>
      </xdr:nvSpPr>
      <xdr:spPr>
        <a:xfrm>
          <a:off x="3497794" y="1187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377,879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161557</xdr:rowOff>
    </xdr:from>
    <xdr:to>
      <xdr:col>4</xdr:col>
      <xdr:colOff>206375</xdr:colOff>
      <xdr:row>74</xdr:row>
      <xdr:rowOff>91707</xdr:rowOff>
    </xdr:to>
    <xdr:sp macro="" textlink="">
      <xdr:nvSpPr>
        <xdr:cNvPr id="197" name="円/楕円 196"/>
        <xdr:cNvSpPr/>
      </xdr:nvSpPr>
      <xdr:spPr>
        <a:xfrm>
          <a:off x="2857500" y="126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108234</xdr:rowOff>
    </xdr:from>
    <xdr:ext cx="599010" cy="259045"/>
    <xdr:sp macro="" textlink="">
      <xdr:nvSpPr>
        <xdr:cNvPr id="198" name="テキスト ボックス 197"/>
        <xdr:cNvSpPr txBox="1"/>
      </xdr:nvSpPr>
      <xdr:spPr>
        <a:xfrm>
          <a:off x="2608794" y="1245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225,930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147448</xdr:rowOff>
    </xdr:from>
    <xdr:to>
      <xdr:col>3</xdr:col>
      <xdr:colOff>3175</xdr:colOff>
      <xdr:row>75</xdr:row>
      <xdr:rowOff>77598</xdr:rowOff>
    </xdr:to>
    <xdr:sp macro="" textlink="">
      <xdr:nvSpPr>
        <xdr:cNvPr id="199" name="円/楕円 198"/>
        <xdr:cNvSpPr/>
      </xdr:nvSpPr>
      <xdr:spPr>
        <a:xfrm>
          <a:off x="1968500" y="128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94125</xdr:rowOff>
    </xdr:from>
    <xdr:ext cx="599010" cy="259045"/>
    <xdr:sp macro="" textlink="">
      <xdr:nvSpPr>
        <xdr:cNvPr id="200" name="テキスト ボックス 199"/>
        <xdr:cNvSpPr txBox="1"/>
      </xdr:nvSpPr>
      <xdr:spPr>
        <a:xfrm>
          <a:off x="1719794" y="1260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184,633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148507</xdr:rowOff>
    </xdr:from>
    <xdr:to>
      <xdr:col>1</xdr:col>
      <xdr:colOff>485775</xdr:colOff>
      <xdr:row>76</xdr:row>
      <xdr:rowOff>78657</xdr:rowOff>
    </xdr:to>
    <xdr:sp macro="" textlink="">
      <xdr:nvSpPr>
        <xdr:cNvPr id="201" name="円/楕円 200"/>
        <xdr:cNvSpPr/>
      </xdr:nvSpPr>
      <xdr:spPr>
        <a:xfrm>
          <a:off x="1079500" y="130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95184</xdr:rowOff>
    </xdr:from>
    <xdr:ext cx="599010" cy="259045"/>
    <xdr:sp macro="" textlink="">
      <xdr:nvSpPr>
        <xdr:cNvPr id="202" name="テキスト ボックス 201"/>
        <xdr:cNvSpPr txBox="1"/>
      </xdr:nvSpPr>
      <xdr:spPr>
        <a:xfrm>
          <a:off x="830794" y="1278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8" name="直線コネクタ 227"/>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9"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30" name="直線コネクタ 229"/>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31"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2" name="直線コネクタ 231"/>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20143</xdr:rowOff>
    </xdr:from>
    <xdr:to>
      <xdr:col>6</xdr:col>
      <xdr:colOff>511175</xdr:colOff>
      <xdr:row>96</xdr:row>
      <xdr:rowOff>25846</xdr:rowOff>
    </xdr:to>
    <xdr:cxnSp macro="">
      <xdr:nvCxnSpPr>
        <xdr:cNvPr id="233" name="直線コネクタ 232"/>
        <xdr:cNvCxnSpPr/>
      </xdr:nvCxnSpPr>
      <xdr:spPr>
        <a:xfrm>
          <a:off x="3797300" y="16479343"/>
          <a:ext cx="8382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4"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5" name="フローチャート : 判断 234"/>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20143</xdr:rowOff>
    </xdr:from>
    <xdr:to>
      <xdr:col>5</xdr:col>
      <xdr:colOff>358775</xdr:colOff>
      <xdr:row>96</xdr:row>
      <xdr:rowOff>40956</xdr:rowOff>
    </xdr:to>
    <xdr:cxnSp macro="">
      <xdr:nvCxnSpPr>
        <xdr:cNvPr id="236" name="直線コネクタ 235"/>
        <xdr:cNvCxnSpPr/>
      </xdr:nvCxnSpPr>
      <xdr:spPr>
        <a:xfrm flipV="1">
          <a:off x="2908300" y="16479343"/>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7" name="フローチャート : 判断 236"/>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8" name="テキスト ボックス 237"/>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32824</xdr:rowOff>
    </xdr:from>
    <xdr:to>
      <xdr:col>4</xdr:col>
      <xdr:colOff>155575</xdr:colOff>
      <xdr:row>96</xdr:row>
      <xdr:rowOff>40956</xdr:rowOff>
    </xdr:to>
    <xdr:cxnSp macro="">
      <xdr:nvCxnSpPr>
        <xdr:cNvPr id="239" name="直線コネクタ 238"/>
        <xdr:cNvCxnSpPr/>
      </xdr:nvCxnSpPr>
      <xdr:spPr>
        <a:xfrm>
          <a:off x="2019300" y="16492024"/>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40" name="フローチャート : 判断 239"/>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41" name="テキスト ボックス 240"/>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153775</xdr:rowOff>
    </xdr:from>
    <xdr:to>
      <xdr:col>2</xdr:col>
      <xdr:colOff>638175</xdr:colOff>
      <xdr:row>96</xdr:row>
      <xdr:rowOff>32824</xdr:rowOff>
    </xdr:to>
    <xdr:cxnSp macro="">
      <xdr:nvCxnSpPr>
        <xdr:cNvPr id="242" name="直線コネクタ 241"/>
        <xdr:cNvCxnSpPr/>
      </xdr:nvCxnSpPr>
      <xdr:spPr>
        <a:xfrm>
          <a:off x="1130300" y="16441525"/>
          <a:ext cx="889000" cy="5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3" name="フローチャート : 判断 242"/>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4" name="テキスト ボックス 243"/>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5" name="フローチャート : 判断 244"/>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6" name="テキスト ボックス 245"/>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146496</xdr:rowOff>
    </xdr:from>
    <xdr:to>
      <xdr:col>6</xdr:col>
      <xdr:colOff>561975</xdr:colOff>
      <xdr:row>96</xdr:row>
      <xdr:rowOff>76646</xdr:rowOff>
    </xdr:to>
    <xdr:sp macro="" textlink="">
      <xdr:nvSpPr>
        <xdr:cNvPr id="252" name="円/楕円 251"/>
        <xdr:cNvSpPr/>
      </xdr:nvSpPr>
      <xdr:spPr>
        <a:xfrm>
          <a:off x="4584700" y="164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124923</xdr:rowOff>
    </xdr:from>
    <xdr:ext cx="534377" cy="259045"/>
    <xdr:sp macro="" textlink="">
      <xdr:nvSpPr>
        <xdr:cNvPr id="253" name="扶助費該当値テキスト"/>
        <xdr:cNvSpPr txBox="1"/>
      </xdr:nvSpPr>
      <xdr:spPr>
        <a:xfrm>
          <a:off x="4686300" y="1641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53,959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140793</xdr:rowOff>
    </xdr:from>
    <xdr:to>
      <xdr:col>5</xdr:col>
      <xdr:colOff>409575</xdr:colOff>
      <xdr:row>96</xdr:row>
      <xdr:rowOff>70943</xdr:rowOff>
    </xdr:to>
    <xdr:sp macro="" textlink="">
      <xdr:nvSpPr>
        <xdr:cNvPr id="254" name="円/楕円 253"/>
        <xdr:cNvSpPr/>
      </xdr:nvSpPr>
      <xdr:spPr>
        <a:xfrm>
          <a:off x="3746500" y="164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62070</xdr:rowOff>
    </xdr:from>
    <xdr:ext cx="534377" cy="259045"/>
    <xdr:sp macro="" textlink="">
      <xdr:nvSpPr>
        <xdr:cNvPr id="255" name="テキスト ボックス 254"/>
        <xdr:cNvSpPr txBox="1"/>
      </xdr:nvSpPr>
      <xdr:spPr>
        <a:xfrm>
          <a:off x="3530111" y="1652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161606</xdr:rowOff>
    </xdr:from>
    <xdr:to>
      <xdr:col>4</xdr:col>
      <xdr:colOff>206375</xdr:colOff>
      <xdr:row>96</xdr:row>
      <xdr:rowOff>91756</xdr:rowOff>
    </xdr:to>
    <xdr:sp macro="" textlink="">
      <xdr:nvSpPr>
        <xdr:cNvPr id="256" name="円/楕円 255"/>
        <xdr:cNvSpPr/>
      </xdr:nvSpPr>
      <xdr:spPr>
        <a:xfrm>
          <a:off x="2857500" y="164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82883</xdr:rowOff>
    </xdr:from>
    <xdr:ext cx="534377" cy="259045"/>
    <xdr:sp macro="" textlink="">
      <xdr:nvSpPr>
        <xdr:cNvPr id="257" name="テキスト ボックス 256"/>
        <xdr:cNvSpPr txBox="1"/>
      </xdr:nvSpPr>
      <xdr:spPr>
        <a:xfrm>
          <a:off x="2641111" y="165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153474</xdr:rowOff>
    </xdr:from>
    <xdr:to>
      <xdr:col>3</xdr:col>
      <xdr:colOff>3175</xdr:colOff>
      <xdr:row>96</xdr:row>
      <xdr:rowOff>83624</xdr:rowOff>
    </xdr:to>
    <xdr:sp macro="" textlink="">
      <xdr:nvSpPr>
        <xdr:cNvPr id="258" name="円/楕円 257"/>
        <xdr:cNvSpPr/>
      </xdr:nvSpPr>
      <xdr:spPr>
        <a:xfrm>
          <a:off x="1968500" y="164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74751</xdr:rowOff>
    </xdr:from>
    <xdr:ext cx="534377" cy="259045"/>
    <xdr:sp macro="" textlink="">
      <xdr:nvSpPr>
        <xdr:cNvPr id="259" name="テキスト ボックス 258"/>
        <xdr:cNvSpPr txBox="1"/>
      </xdr:nvSpPr>
      <xdr:spPr>
        <a:xfrm>
          <a:off x="1752111" y="165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102975</xdr:rowOff>
    </xdr:from>
    <xdr:to>
      <xdr:col>1</xdr:col>
      <xdr:colOff>485775</xdr:colOff>
      <xdr:row>96</xdr:row>
      <xdr:rowOff>33125</xdr:rowOff>
    </xdr:to>
    <xdr:sp macro="" textlink="">
      <xdr:nvSpPr>
        <xdr:cNvPr id="260" name="円/楕円 259"/>
        <xdr:cNvSpPr/>
      </xdr:nvSpPr>
      <xdr:spPr>
        <a:xfrm>
          <a:off x="1079500" y="163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49652</xdr:rowOff>
    </xdr:from>
    <xdr:ext cx="534377" cy="259045"/>
    <xdr:sp macro="" textlink="">
      <xdr:nvSpPr>
        <xdr:cNvPr id="261" name="テキスト ボックス 260"/>
        <xdr:cNvSpPr txBox="1"/>
      </xdr:nvSpPr>
      <xdr:spPr>
        <a:xfrm>
          <a:off x="863111" y="1616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5" name="テキスト ボックス 274"/>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7" name="テキスト ボックス 27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7" name="直線コネクタ 286"/>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8"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9" name="直線コネクタ 288"/>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90"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91" name="直線コネクタ 290"/>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85982</xdr:rowOff>
    </xdr:from>
    <xdr:to>
      <xdr:col>15</xdr:col>
      <xdr:colOff>180975</xdr:colOff>
      <xdr:row>34</xdr:row>
      <xdr:rowOff>164761</xdr:rowOff>
    </xdr:to>
    <xdr:cxnSp macro="">
      <xdr:nvCxnSpPr>
        <xdr:cNvPr id="292" name="直線コネクタ 291"/>
        <xdr:cNvCxnSpPr/>
      </xdr:nvCxnSpPr>
      <xdr:spPr>
        <a:xfrm flipV="1">
          <a:off x="9639300" y="5743832"/>
          <a:ext cx="838200" cy="25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3"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4" name="フローチャート : 判断 293"/>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164761</xdr:rowOff>
    </xdr:from>
    <xdr:to>
      <xdr:col>14</xdr:col>
      <xdr:colOff>28575</xdr:colOff>
      <xdr:row>35</xdr:row>
      <xdr:rowOff>97791</xdr:rowOff>
    </xdr:to>
    <xdr:cxnSp macro="">
      <xdr:nvCxnSpPr>
        <xdr:cNvPr id="295" name="直線コネクタ 294"/>
        <xdr:cNvCxnSpPr/>
      </xdr:nvCxnSpPr>
      <xdr:spPr>
        <a:xfrm flipV="1">
          <a:off x="8750300" y="5994061"/>
          <a:ext cx="889000" cy="10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6" name="フローチャート : 判断 295"/>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7" name="テキスト ボックス 296"/>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73439</xdr:rowOff>
    </xdr:from>
    <xdr:to>
      <xdr:col>12</xdr:col>
      <xdr:colOff>511175</xdr:colOff>
      <xdr:row>35</xdr:row>
      <xdr:rowOff>97791</xdr:rowOff>
    </xdr:to>
    <xdr:cxnSp macro="">
      <xdr:nvCxnSpPr>
        <xdr:cNvPr id="298" name="直線コネクタ 297"/>
        <xdr:cNvCxnSpPr/>
      </xdr:nvCxnSpPr>
      <xdr:spPr>
        <a:xfrm>
          <a:off x="7861300" y="6074189"/>
          <a:ext cx="8890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9" name="フローチャート : 判断 298"/>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300" name="テキスト ボックス 299"/>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73439</xdr:rowOff>
    </xdr:from>
    <xdr:to>
      <xdr:col>11</xdr:col>
      <xdr:colOff>307975</xdr:colOff>
      <xdr:row>35</xdr:row>
      <xdr:rowOff>124220</xdr:rowOff>
    </xdr:to>
    <xdr:cxnSp macro="">
      <xdr:nvCxnSpPr>
        <xdr:cNvPr id="301" name="直線コネクタ 300"/>
        <xdr:cNvCxnSpPr/>
      </xdr:nvCxnSpPr>
      <xdr:spPr>
        <a:xfrm flipV="1">
          <a:off x="6972300" y="6074189"/>
          <a:ext cx="889000" cy="5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2" name="フローチャート : 判断 301"/>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3" name="テキスト ボックス 302"/>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4" name="フローチャート : 判断 303"/>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5" name="テキスト ボックス 304"/>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35182</xdr:rowOff>
    </xdr:from>
    <xdr:to>
      <xdr:col>15</xdr:col>
      <xdr:colOff>231775</xdr:colOff>
      <xdr:row>33</xdr:row>
      <xdr:rowOff>136782</xdr:rowOff>
    </xdr:to>
    <xdr:sp macro="" textlink="">
      <xdr:nvSpPr>
        <xdr:cNvPr id="311" name="円/楕円 310"/>
        <xdr:cNvSpPr/>
      </xdr:nvSpPr>
      <xdr:spPr>
        <a:xfrm>
          <a:off x="10426700" y="56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58059</xdr:rowOff>
    </xdr:from>
    <xdr:ext cx="599010" cy="259045"/>
    <xdr:sp macro="" textlink="">
      <xdr:nvSpPr>
        <xdr:cNvPr id="312" name="補助費等該当値テキスト"/>
        <xdr:cNvSpPr txBox="1"/>
      </xdr:nvSpPr>
      <xdr:spPr>
        <a:xfrm>
          <a:off x="10528300" y="55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318,949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113961</xdr:rowOff>
    </xdr:from>
    <xdr:to>
      <xdr:col>14</xdr:col>
      <xdr:colOff>79375</xdr:colOff>
      <xdr:row>35</xdr:row>
      <xdr:rowOff>44111</xdr:rowOff>
    </xdr:to>
    <xdr:sp macro="" textlink="">
      <xdr:nvSpPr>
        <xdr:cNvPr id="313" name="円/楕円 312"/>
        <xdr:cNvSpPr/>
      </xdr:nvSpPr>
      <xdr:spPr>
        <a:xfrm>
          <a:off x="9588500" y="59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60638</xdr:rowOff>
    </xdr:from>
    <xdr:ext cx="599010" cy="259045"/>
    <xdr:sp macro="" textlink="">
      <xdr:nvSpPr>
        <xdr:cNvPr id="314" name="テキスト ボックス 313"/>
        <xdr:cNvSpPr txBox="1"/>
      </xdr:nvSpPr>
      <xdr:spPr>
        <a:xfrm>
          <a:off x="9339794" y="571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242,326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46991</xdr:rowOff>
    </xdr:from>
    <xdr:to>
      <xdr:col>12</xdr:col>
      <xdr:colOff>561975</xdr:colOff>
      <xdr:row>35</xdr:row>
      <xdr:rowOff>148591</xdr:rowOff>
    </xdr:to>
    <xdr:sp macro="" textlink="">
      <xdr:nvSpPr>
        <xdr:cNvPr id="315" name="円/楕円 314"/>
        <xdr:cNvSpPr/>
      </xdr:nvSpPr>
      <xdr:spPr>
        <a:xfrm>
          <a:off x="8699500" y="60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165118</xdr:rowOff>
    </xdr:from>
    <xdr:ext cx="599010" cy="259045"/>
    <xdr:sp macro="" textlink="">
      <xdr:nvSpPr>
        <xdr:cNvPr id="316" name="テキスト ボックス 315"/>
        <xdr:cNvSpPr txBox="1"/>
      </xdr:nvSpPr>
      <xdr:spPr>
        <a:xfrm>
          <a:off x="8450794" y="582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210,333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22639</xdr:rowOff>
    </xdr:from>
    <xdr:to>
      <xdr:col>11</xdr:col>
      <xdr:colOff>358775</xdr:colOff>
      <xdr:row>35</xdr:row>
      <xdr:rowOff>124239</xdr:rowOff>
    </xdr:to>
    <xdr:sp macro="" textlink="">
      <xdr:nvSpPr>
        <xdr:cNvPr id="317" name="円/楕円 316"/>
        <xdr:cNvSpPr/>
      </xdr:nvSpPr>
      <xdr:spPr>
        <a:xfrm>
          <a:off x="7810500" y="60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140766</xdr:rowOff>
    </xdr:from>
    <xdr:ext cx="599010" cy="259045"/>
    <xdr:sp macro="" textlink="">
      <xdr:nvSpPr>
        <xdr:cNvPr id="318" name="テキスト ボックス 317"/>
        <xdr:cNvSpPr txBox="1"/>
      </xdr:nvSpPr>
      <xdr:spPr>
        <a:xfrm>
          <a:off x="7561794" y="579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217,790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73420</xdr:rowOff>
    </xdr:from>
    <xdr:to>
      <xdr:col>10</xdr:col>
      <xdr:colOff>155575</xdr:colOff>
      <xdr:row>36</xdr:row>
      <xdr:rowOff>3570</xdr:rowOff>
    </xdr:to>
    <xdr:sp macro="" textlink="">
      <xdr:nvSpPr>
        <xdr:cNvPr id="319" name="円/楕円 318"/>
        <xdr:cNvSpPr/>
      </xdr:nvSpPr>
      <xdr:spPr>
        <a:xfrm>
          <a:off x="6921500" y="60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20097</xdr:rowOff>
    </xdr:from>
    <xdr:ext cx="599010" cy="259045"/>
    <xdr:sp macro="" textlink="">
      <xdr:nvSpPr>
        <xdr:cNvPr id="320" name="テキスト ボックス 319"/>
        <xdr:cNvSpPr txBox="1"/>
      </xdr:nvSpPr>
      <xdr:spPr>
        <a:xfrm>
          <a:off x="6672794" y="584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6" name="テキスト ボックス 335"/>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40" name="直線コネクタ 339"/>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41"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2" name="直線コネクタ 341"/>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3"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4" name="直線コネクタ 343"/>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170997</xdr:rowOff>
    </xdr:from>
    <xdr:to>
      <xdr:col>15</xdr:col>
      <xdr:colOff>180975</xdr:colOff>
      <xdr:row>55</xdr:row>
      <xdr:rowOff>161749</xdr:rowOff>
    </xdr:to>
    <xdr:cxnSp macro="">
      <xdr:nvCxnSpPr>
        <xdr:cNvPr id="345" name="直線コネクタ 344"/>
        <xdr:cNvCxnSpPr/>
      </xdr:nvCxnSpPr>
      <xdr:spPr>
        <a:xfrm flipV="1">
          <a:off x="9639300" y="9257847"/>
          <a:ext cx="838200" cy="33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6"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7" name="フローチャート : 判断 346"/>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161749</xdr:rowOff>
    </xdr:from>
    <xdr:to>
      <xdr:col>14</xdr:col>
      <xdr:colOff>28575</xdr:colOff>
      <xdr:row>56</xdr:row>
      <xdr:rowOff>147765</xdr:rowOff>
    </xdr:to>
    <xdr:cxnSp macro="">
      <xdr:nvCxnSpPr>
        <xdr:cNvPr id="348" name="直線コネクタ 347"/>
        <xdr:cNvCxnSpPr/>
      </xdr:nvCxnSpPr>
      <xdr:spPr>
        <a:xfrm flipV="1">
          <a:off x="8750300" y="9591499"/>
          <a:ext cx="889000" cy="15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9" name="フローチャート : 判断 348"/>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50" name="テキスト ボックス 349"/>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147765</xdr:rowOff>
    </xdr:from>
    <xdr:to>
      <xdr:col>12</xdr:col>
      <xdr:colOff>511175</xdr:colOff>
      <xdr:row>56</xdr:row>
      <xdr:rowOff>160083</xdr:rowOff>
    </xdr:to>
    <xdr:cxnSp macro="">
      <xdr:nvCxnSpPr>
        <xdr:cNvPr id="351" name="直線コネクタ 350"/>
        <xdr:cNvCxnSpPr/>
      </xdr:nvCxnSpPr>
      <xdr:spPr>
        <a:xfrm flipV="1">
          <a:off x="7861300" y="9748965"/>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2" name="フローチャート : 判断 351"/>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3" name="テキスト ボックス 352"/>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166721</xdr:rowOff>
    </xdr:from>
    <xdr:to>
      <xdr:col>11</xdr:col>
      <xdr:colOff>307975</xdr:colOff>
      <xdr:row>56</xdr:row>
      <xdr:rowOff>160083</xdr:rowOff>
    </xdr:to>
    <xdr:cxnSp macro="">
      <xdr:nvCxnSpPr>
        <xdr:cNvPr id="354" name="直線コネクタ 353"/>
        <xdr:cNvCxnSpPr/>
      </xdr:nvCxnSpPr>
      <xdr:spPr>
        <a:xfrm>
          <a:off x="6972300" y="9596471"/>
          <a:ext cx="889000" cy="16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5" name="フローチャート : 判断 354"/>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6" name="テキスト ボックス 355"/>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7" name="フローチャート : 判断 356"/>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8" name="テキスト ボックス 357"/>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120197</xdr:rowOff>
    </xdr:from>
    <xdr:to>
      <xdr:col>15</xdr:col>
      <xdr:colOff>231775</xdr:colOff>
      <xdr:row>54</xdr:row>
      <xdr:rowOff>50347</xdr:rowOff>
    </xdr:to>
    <xdr:sp macro="" textlink="">
      <xdr:nvSpPr>
        <xdr:cNvPr id="364" name="円/楕円 363"/>
        <xdr:cNvSpPr/>
      </xdr:nvSpPr>
      <xdr:spPr>
        <a:xfrm>
          <a:off x="10426700" y="92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143074</xdr:rowOff>
    </xdr:from>
    <xdr:ext cx="690189" cy="259045"/>
    <xdr:sp macro="" textlink="">
      <xdr:nvSpPr>
        <xdr:cNvPr id="365" name="普通建設事業費該当値テキスト"/>
        <xdr:cNvSpPr txBox="1"/>
      </xdr:nvSpPr>
      <xdr:spPr>
        <a:xfrm>
          <a:off x="10528300" y="90584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1,245,236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110949</xdr:rowOff>
    </xdr:from>
    <xdr:to>
      <xdr:col>14</xdr:col>
      <xdr:colOff>79375</xdr:colOff>
      <xdr:row>56</xdr:row>
      <xdr:rowOff>41099</xdr:rowOff>
    </xdr:to>
    <xdr:sp macro="" textlink="">
      <xdr:nvSpPr>
        <xdr:cNvPr id="366" name="円/楕円 365"/>
        <xdr:cNvSpPr/>
      </xdr:nvSpPr>
      <xdr:spPr>
        <a:xfrm>
          <a:off x="9588500" y="954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57626</xdr:rowOff>
    </xdr:from>
    <xdr:ext cx="599010" cy="259045"/>
    <xdr:sp macro="" textlink="">
      <xdr:nvSpPr>
        <xdr:cNvPr id="367" name="テキスト ボックス 366"/>
        <xdr:cNvSpPr txBox="1"/>
      </xdr:nvSpPr>
      <xdr:spPr>
        <a:xfrm>
          <a:off x="9339794" y="931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661,419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96965</xdr:rowOff>
    </xdr:from>
    <xdr:to>
      <xdr:col>12</xdr:col>
      <xdr:colOff>561975</xdr:colOff>
      <xdr:row>57</xdr:row>
      <xdr:rowOff>27115</xdr:rowOff>
    </xdr:to>
    <xdr:sp macro="" textlink="">
      <xdr:nvSpPr>
        <xdr:cNvPr id="368" name="円/楕円 367"/>
        <xdr:cNvSpPr/>
      </xdr:nvSpPr>
      <xdr:spPr>
        <a:xfrm>
          <a:off x="8699500" y="96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43642</xdr:rowOff>
    </xdr:from>
    <xdr:ext cx="599010" cy="259045"/>
    <xdr:sp macro="" textlink="">
      <xdr:nvSpPr>
        <xdr:cNvPr id="369" name="テキスト ボックス 368"/>
        <xdr:cNvSpPr txBox="1"/>
      </xdr:nvSpPr>
      <xdr:spPr>
        <a:xfrm>
          <a:off x="8450794" y="947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385,889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109283</xdr:rowOff>
    </xdr:from>
    <xdr:to>
      <xdr:col>11</xdr:col>
      <xdr:colOff>358775</xdr:colOff>
      <xdr:row>57</xdr:row>
      <xdr:rowOff>39433</xdr:rowOff>
    </xdr:to>
    <xdr:sp macro="" textlink="">
      <xdr:nvSpPr>
        <xdr:cNvPr id="370" name="円/楕円 369"/>
        <xdr:cNvSpPr/>
      </xdr:nvSpPr>
      <xdr:spPr>
        <a:xfrm>
          <a:off x="7810500" y="97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55960</xdr:rowOff>
    </xdr:from>
    <xdr:ext cx="599010" cy="259045"/>
    <xdr:sp macro="" textlink="">
      <xdr:nvSpPr>
        <xdr:cNvPr id="371" name="テキスト ボックス 370"/>
        <xdr:cNvSpPr txBox="1"/>
      </xdr:nvSpPr>
      <xdr:spPr>
        <a:xfrm>
          <a:off x="7561794" y="948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364,334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115921</xdr:rowOff>
    </xdr:from>
    <xdr:to>
      <xdr:col>10</xdr:col>
      <xdr:colOff>155575</xdr:colOff>
      <xdr:row>56</xdr:row>
      <xdr:rowOff>46071</xdr:rowOff>
    </xdr:to>
    <xdr:sp macro="" textlink="">
      <xdr:nvSpPr>
        <xdr:cNvPr id="372" name="円/楕円 371"/>
        <xdr:cNvSpPr/>
      </xdr:nvSpPr>
      <xdr:spPr>
        <a:xfrm>
          <a:off x="6921500" y="95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62598</xdr:rowOff>
    </xdr:from>
    <xdr:ext cx="599010" cy="259045"/>
    <xdr:sp macro="" textlink="">
      <xdr:nvSpPr>
        <xdr:cNvPr id="373" name="テキスト ボックス 372"/>
        <xdr:cNvSpPr txBox="1"/>
      </xdr:nvSpPr>
      <xdr:spPr>
        <a:xfrm>
          <a:off x="6672794" y="932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7" name="直線コネクタ 396"/>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400"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401" name="直線コネクタ 400"/>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92771</xdr:rowOff>
    </xdr:from>
    <xdr:to>
      <xdr:col>15</xdr:col>
      <xdr:colOff>180975</xdr:colOff>
      <xdr:row>75</xdr:row>
      <xdr:rowOff>32474</xdr:rowOff>
    </xdr:to>
    <xdr:cxnSp macro="">
      <xdr:nvCxnSpPr>
        <xdr:cNvPr id="402" name="直線コネクタ 401"/>
        <xdr:cNvCxnSpPr/>
      </xdr:nvCxnSpPr>
      <xdr:spPr>
        <a:xfrm flipV="1">
          <a:off x="9639300" y="12094271"/>
          <a:ext cx="838200" cy="79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3"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4" name="フローチャート : 判断 403"/>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5" name="フローチャート : 判断 404"/>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6" name="テキスト ボックス 405"/>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41971</xdr:rowOff>
    </xdr:from>
    <xdr:to>
      <xdr:col>15</xdr:col>
      <xdr:colOff>231775</xdr:colOff>
      <xdr:row>70</xdr:row>
      <xdr:rowOff>143571</xdr:rowOff>
    </xdr:to>
    <xdr:sp macro="" textlink="">
      <xdr:nvSpPr>
        <xdr:cNvPr id="412" name="円/楕円 411"/>
        <xdr:cNvSpPr/>
      </xdr:nvSpPr>
      <xdr:spPr>
        <a:xfrm>
          <a:off x="10426700" y="120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166448</xdr:rowOff>
    </xdr:from>
    <xdr:ext cx="690189" cy="259045"/>
    <xdr:sp macro="" textlink="">
      <xdr:nvSpPr>
        <xdr:cNvPr id="413" name="普通建設事業費 （ うち新規整備　）該当値テキスト"/>
        <xdr:cNvSpPr txBox="1"/>
      </xdr:nvSpPr>
      <xdr:spPr>
        <a:xfrm>
          <a:off x="10528300" y="11996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1,176,952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153124</xdr:rowOff>
    </xdr:from>
    <xdr:to>
      <xdr:col>14</xdr:col>
      <xdr:colOff>79375</xdr:colOff>
      <xdr:row>75</xdr:row>
      <xdr:rowOff>83274</xdr:rowOff>
    </xdr:to>
    <xdr:sp macro="" textlink="">
      <xdr:nvSpPr>
        <xdr:cNvPr id="414" name="円/楕円 413"/>
        <xdr:cNvSpPr/>
      </xdr:nvSpPr>
      <xdr:spPr>
        <a:xfrm>
          <a:off x="9588500" y="12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99801</xdr:rowOff>
    </xdr:from>
    <xdr:ext cx="599010" cy="259045"/>
    <xdr:sp macro="" textlink="">
      <xdr:nvSpPr>
        <xdr:cNvPr id="415" name="テキスト ボックス 414"/>
        <xdr:cNvSpPr txBox="1"/>
      </xdr:nvSpPr>
      <xdr:spPr>
        <a:xfrm>
          <a:off x="9339794" y="1261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9" name="テキスト ボックス 42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1" name="テキスト ボックス 43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3" name="テキスト ボックス 43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5" name="テキスト ボックス 43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7" name="直線コネクタ 436"/>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40"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41" name="直線コネクタ 440"/>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37297</xdr:rowOff>
    </xdr:from>
    <xdr:to>
      <xdr:col>15</xdr:col>
      <xdr:colOff>180975</xdr:colOff>
      <xdr:row>98</xdr:row>
      <xdr:rowOff>139700</xdr:rowOff>
    </xdr:to>
    <xdr:cxnSp macro="">
      <xdr:nvCxnSpPr>
        <xdr:cNvPr id="442" name="直線コネクタ 441"/>
        <xdr:cNvCxnSpPr/>
      </xdr:nvCxnSpPr>
      <xdr:spPr>
        <a:xfrm>
          <a:off x="9639300" y="16839397"/>
          <a:ext cx="838200" cy="10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3"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4" name="フローチャート : 判断 443"/>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5" name="フローチャート : 判断 444"/>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6" name="テキスト ボックス 445"/>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88900</xdr:rowOff>
    </xdr:from>
    <xdr:to>
      <xdr:col>15</xdr:col>
      <xdr:colOff>231775</xdr:colOff>
      <xdr:row>99</xdr:row>
      <xdr:rowOff>19050</xdr:rowOff>
    </xdr:to>
    <xdr:sp macro="" textlink="">
      <xdr:nvSpPr>
        <xdr:cNvPr id="452" name="円/楕円 451"/>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3827</xdr:rowOff>
    </xdr:from>
    <xdr:ext cx="249299" cy="259045"/>
    <xdr:sp macro="" textlink="">
      <xdr:nvSpPr>
        <xdr:cNvPr id="453"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157947</xdr:rowOff>
    </xdr:from>
    <xdr:to>
      <xdr:col>14</xdr:col>
      <xdr:colOff>79375</xdr:colOff>
      <xdr:row>98</xdr:row>
      <xdr:rowOff>88097</xdr:rowOff>
    </xdr:to>
    <xdr:sp macro="" textlink="">
      <xdr:nvSpPr>
        <xdr:cNvPr id="454" name="円/楕円 453"/>
        <xdr:cNvSpPr/>
      </xdr:nvSpPr>
      <xdr:spPr>
        <a:xfrm>
          <a:off x="9588500" y="1678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79224</xdr:rowOff>
    </xdr:from>
    <xdr:ext cx="599010" cy="259045"/>
    <xdr:sp macro="" textlink="">
      <xdr:nvSpPr>
        <xdr:cNvPr id="455" name="テキスト ボックス 454"/>
        <xdr:cNvSpPr txBox="1"/>
      </xdr:nvSpPr>
      <xdr:spPr>
        <a:xfrm>
          <a:off x="9339794" y="1688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9" name="テキスト ボックス 46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5" name="テキスト ボックス 474"/>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7" name="テキスト ボックス 47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9" name="直線コネクタ 478"/>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80"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2"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3" name="直線コネクタ 482"/>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4" name="直線コネクタ 48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5"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6" name="フローチャート : 判断 485"/>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7" name="直線コネクタ 48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8" name="フローチャート : 判断 487"/>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9" name="テキスト ボックス 488"/>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0" name="直線コネクタ 48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91" name="フローチャート : 判断 490"/>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2" name="テキスト ボックス 491"/>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3" name="直線コネクタ 49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4" name="フローチャート : 判断 493"/>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5" name="テキスト ボックス 494"/>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6" name="フローチャート : 判断 495"/>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7" name="テキスト ボックス 496"/>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3" name="円/楕円 50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4"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5" name="円/楕円 50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6" name="テキスト ボックス 50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7" name="円/楕円 50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8" name="テキスト ボックス 50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9" name="円/楕円 50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0" name="テキスト ボックス 50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1" name="円/楕円 51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2" name="テキスト ボックス 51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3" name="直線コネクタ 52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4" name="テキスト ボックス 52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5" name="直線コネクタ 52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6" name="テキスト ボックス 525"/>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8" name="テキスト ボックス 52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9" name="直線コネクタ 52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30" name="テキスト ボックス 52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1" name="直線コネクタ 53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2" name="テキスト ボックス 531"/>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4" name="テキスト ボックス 53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6" name="直線コネクタ 53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0" name="直線コネクタ 53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1" name="直線コネクタ 54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3" name="フローチャート : 判断 54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4" name="直線コネクタ 54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5" name="フローチャート : 判断 54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6" name="テキスト ボックス 54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7" name="直線コネクタ 54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8" name="フローチャート : 判断 54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9" name="テキスト ボックス 54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0" name="直線コネクタ 54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51" name="フローチャート : 判断 550"/>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2" name="テキスト ボックス 551"/>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3" name="フローチャート : 判断 552"/>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4" name="テキスト ボックス 553"/>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0" name="円/楕円 55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2" name="円/楕円 56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3" name="テキスト ボックス 56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4" name="円/楕円 56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5" name="テキスト ボックス 56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6" name="円/楕円 56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7" name="テキスト ボックス 566"/>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8" name="円/楕円 56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9" name="テキスト ボックス 56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3" name="テキスト ボックス 58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1" name="テキスト ボックス 59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3" name="直線コネクタ 592"/>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4"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5" name="直線コネクタ 594"/>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6"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7" name="直線コネクタ 596"/>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92873</xdr:rowOff>
    </xdr:from>
    <xdr:to>
      <xdr:col>23</xdr:col>
      <xdr:colOff>517525</xdr:colOff>
      <xdr:row>77</xdr:row>
      <xdr:rowOff>98597</xdr:rowOff>
    </xdr:to>
    <xdr:cxnSp macro="">
      <xdr:nvCxnSpPr>
        <xdr:cNvPr id="598" name="直線コネクタ 597"/>
        <xdr:cNvCxnSpPr/>
      </xdr:nvCxnSpPr>
      <xdr:spPr>
        <a:xfrm>
          <a:off x="15481300" y="13294523"/>
          <a:ext cx="8382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9"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600" name="フローチャート : 判断 599"/>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92873</xdr:rowOff>
    </xdr:from>
    <xdr:to>
      <xdr:col>22</xdr:col>
      <xdr:colOff>365125</xdr:colOff>
      <xdr:row>77</xdr:row>
      <xdr:rowOff>116835</xdr:rowOff>
    </xdr:to>
    <xdr:cxnSp macro="">
      <xdr:nvCxnSpPr>
        <xdr:cNvPr id="601" name="直線コネクタ 600"/>
        <xdr:cNvCxnSpPr/>
      </xdr:nvCxnSpPr>
      <xdr:spPr>
        <a:xfrm flipV="1">
          <a:off x="14592300" y="13294523"/>
          <a:ext cx="889000" cy="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2" name="フローチャート : 判断 601"/>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3" name="テキスト ボックス 602"/>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97014</xdr:rowOff>
    </xdr:from>
    <xdr:to>
      <xdr:col>21</xdr:col>
      <xdr:colOff>161925</xdr:colOff>
      <xdr:row>77</xdr:row>
      <xdr:rowOff>116835</xdr:rowOff>
    </xdr:to>
    <xdr:cxnSp macro="">
      <xdr:nvCxnSpPr>
        <xdr:cNvPr id="604" name="直線コネクタ 603"/>
        <xdr:cNvCxnSpPr/>
      </xdr:nvCxnSpPr>
      <xdr:spPr>
        <a:xfrm>
          <a:off x="13703300" y="13298664"/>
          <a:ext cx="889000" cy="1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5" name="フローチャート : 判断 604"/>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6" name="テキスト ボックス 605"/>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89399</xdr:rowOff>
    </xdr:from>
    <xdr:to>
      <xdr:col>19</xdr:col>
      <xdr:colOff>644525</xdr:colOff>
      <xdr:row>77</xdr:row>
      <xdr:rowOff>97014</xdr:rowOff>
    </xdr:to>
    <xdr:cxnSp macro="">
      <xdr:nvCxnSpPr>
        <xdr:cNvPr id="607" name="直線コネクタ 606"/>
        <xdr:cNvCxnSpPr/>
      </xdr:nvCxnSpPr>
      <xdr:spPr>
        <a:xfrm>
          <a:off x="12814300" y="13291049"/>
          <a:ext cx="8890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8" name="フローチャート : 判断 607"/>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9" name="テキスト ボックス 608"/>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10" name="フローチャート : 判断 609"/>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11" name="テキスト ボックス 610"/>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47797</xdr:rowOff>
    </xdr:from>
    <xdr:to>
      <xdr:col>23</xdr:col>
      <xdr:colOff>568325</xdr:colOff>
      <xdr:row>77</xdr:row>
      <xdr:rowOff>149397</xdr:rowOff>
    </xdr:to>
    <xdr:sp macro="" textlink="">
      <xdr:nvSpPr>
        <xdr:cNvPr id="617" name="円/楕円 616"/>
        <xdr:cNvSpPr/>
      </xdr:nvSpPr>
      <xdr:spPr>
        <a:xfrm>
          <a:off x="16268700" y="132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70674</xdr:rowOff>
    </xdr:from>
    <xdr:ext cx="599010" cy="259045"/>
    <xdr:sp macro="" textlink="">
      <xdr:nvSpPr>
        <xdr:cNvPr id="618" name="公債費該当値テキスト"/>
        <xdr:cNvSpPr txBox="1"/>
      </xdr:nvSpPr>
      <xdr:spPr>
        <a:xfrm>
          <a:off x="16370300" y="1310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42073</xdr:rowOff>
    </xdr:from>
    <xdr:to>
      <xdr:col>22</xdr:col>
      <xdr:colOff>415925</xdr:colOff>
      <xdr:row>77</xdr:row>
      <xdr:rowOff>143673</xdr:rowOff>
    </xdr:to>
    <xdr:sp macro="" textlink="">
      <xdr:nvSpPr>
        <xdr:cNvPr id="619" name="円/楕円 618"/>
        <xdr:cNvSpPr/>
      </xdr:nvSpPr>
      <xdr:spPr>
        <a:xfrm>
          <a:off x="15430500" y="132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160200</xdr:rowOff>
    </xdr:from>
    <xdr:ext cx="599010" cy="259045"/>
    <xdr:sp macro="" textlink="">
      <xdr:nvSpPr>
        <xdr:cNvPr id="620" name="テキスト ボックス 619"/>
        <xdr:cNvSpPr txBox="1"/>
      </xdr:nvSpPr>
      <xdr:spPr>
        <a:xfrm>
          <a:off x="15181794" y="1301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66035</xdr:rowOff>
    </xdr:from>
    <xdr:to>
      <xdr:col>21</xdr:col>
      <xdr:colOff>212725</xdr:colOff>
      <xdr:row>77</xdr:row>
      <xdr:rowOff>167635</xdr:rowOff>
    </xdr:to>
    <xdr:sp macro="" textlink="">
      <xdr:nvSpPr>
        <xdr:cNvPr id="621" name="円/楕円 620"/>
        <xdr:cNvSpPr/>
      </xdr:nvSpPr>
      <xdr:spPr>
        <a:xfrm>
          <a:off x="14541500" y="132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12712</xdr:rowOff>
    </xdr:from>
    <xdr:ext cx="599010" cy="259045"/>
    <xdr:sp macro="" textlink="">
      <xdr:nvSpPr>
        <xdr:cNvPr id="622" name="テキスト ボックス 621"/>
        <xdr:cNvSpPr txBox="1"/>
      </xdr:nvSpPr>
      <xdr:spPr>
        <a:xfrm>
          <a:off x="14292794" y="1304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142,003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46214</xdr:rowOff>
    </xdr:from>
    <xdr:to>
      <xdr:col>20</xdr:col>
      <xdr:colOff>9525</xdr:colOff>
      <xdr:row>77</xdr:row>
      <xdr:rowOff>147814</xdr:rowOff>
    </xdr:to>
    <xdr:sp macro="" textlink="">
      <xdr:nvSpPr>
        <xdr:cNvPr id="623" name="円/楕円 622"/>
        <xdr:cNvSpPr/>
      </xdr:nvSpPr>
      <xdr:spPr>
        <a:xfrm>
          <a:off x="13652500" y="132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164341</xdr:rowOff>
    </xdr:from>
    <xdr:ext cx="599010" cy="259045"/>
    <xdr:sp macro="" textlink="">
      <xdr:nvSpPr>
        <xdr:cNvPr id="624" name="テキスト ボックス 623"/>
        <xdr:cNvSpPr txBox="1"/>
      </xdr:nvSpPr>
      <xdr:spPr>
        <a:xfrm>
          <a:off x="13403794" y="1302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152,407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38599</xdr:rowOff>
    </xdr:from>
    <xdr:to>
      <xdr:col>18</xdr:col>
      <xdr:colOff>492125</xdr:colOff>
      <xdr:row>77</xdr:row>
      <xdr:rowOff>140199</xdr:rowOff>
    </xdr:to>
    <xdr:sp macro="" textlink="">
      <xdr:nvSpPr>
        <xdr:cNvPr id="625" name="円/楕円 624"/>
        <xdr:cNvSpPr/>
      </xdr:nvSpPr>
      <xdr:spPr>
        <a:xfrm>
          <a:off x="12763500" y="132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156726</xdr:rowOff>
    </xdr:from>
    <xdr:ext cx="599010" cy="259045"/>
    <xdr:sp macro="" textlink="">
      <xdr:nvSpPr>
        <xdr:cNvPr id="626" name="テキスト ボックス 625"/>
        <xdr:cNvSpPr txBox="1"/>
      </xdr:nvSpPr>
      <xdr:spPr>
        <a:xfrm>
          <a:off x="12514794" y="1301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0" name="テキスト ボックス 63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2" name="テキスト ボックス 64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4" name="テキスト ボックス 64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6" name="テキスト ボックス 64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76806</xdr:rowOff>
    </xdr:from>
    <xdr:to>
      <xdr:col>23</xdr:col>
      <xdr:colOff>516889</xdr:colOff>
      <xdr:row>99</xdr:row>
      <xdr:rowOff>44450</xdr:rowOff>
    </xdr:to>
    <xdr:cxnSp macro="">
      <xdr:nvCxnSpPr>
        <xdr:cNvPr id="650" name="直線コネクタ 649"/>
        <xdr:cNvCxnSpPr/>
      </xdr:nvCxnSpPr>
      <xdr:spPr>
        <a:xfrm flipV="1">
          <a:off x="16317595" y="16021656"/>
          <a:ext cx="1269" cy="99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51"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2" name="直線コネクタ 651"/>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23483</xdr:rowOff>
    </xdr:from>
    <xdr:ext cx="599010" cy="259045"/>
    <xdr:sp macro="" textlink="">
      <xdr:nvSpPr>
        <xdr:cNvPr id="653" name="積立金最大値テキスト"/>
        <xdr:cNvSpPr txBox="1"/>
      </xdr:nvSpPr>
      <xdr:spPr>
        <a:xfrm>
          <a:off x="16370300" y="1579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93</xdr:row>
      <xdr:rowOff>76806</xdr:rowOff>
    </xdr:from>
    <xdr:to>
      <xdr:col>23</xdr:col>
      <xdr:colOff>606425</xdr:colOff>
      <xdr:row>93</xdr:row>
      <xdr:rowOff>76806</xdr:rowOff>
    </xdr:to>
    <xdr:cxnSp macro="">
      <xdr:nvCxnSpPr>
        <xdr:cNvPr id="654" name="直線コネクタ 653"/>
        <xdr:cNvCxnSpPr/>
      </xdr:nvCxnSpPr>
      <xdr:spPr>
        <a:xfrm>
          <a:off x="16230600" y="1602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115331</xdr:rowOff>
    </xdr:from>
    <xdr:to>
      <xdr:col>23</xdr:col>
      <xdr:colOff>517525</xdr:colOff>
      <xdr:row>94</xdr:row>
      <xdr:rowOff>157488</xdr:rowOff>
    </xdr:to>
    <xdr:cxnSp macro="">
      <xdr:nvCxnSpPr>
        <xdr:cNvPr id="655" name="直線コネクタ 654"/>
        <xdr:cNvCxnSpPr/>
      </xdr:nvCxnSpPr>
      <xdr:spPr>
        <a:xfrm>
          <a:off x="15481300" y="16231631"/>
          <a:ext cx="8382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102940</xdr:rowOff>
    </xdr:from>
    <xdr:ext cx="599010" cy="259045"/>
    <xdr:sp macro="" textlink="">
      <xdr:nvSpPr>
        <xdr:cNvPr id="656" name="積立金平均値テキスト"/>
        <xdr:cNvSpPr txBox="1"/>
      </xdr:nvSpPr>
      <xdr:spPr>
        <a:xfrm>
          <a:off x="16370300" y="16733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124513</xdr:rowOff>
    </xdr:from>
    <xdr:to>
      <xdr:col>23</xdr:col>
      <xdr:colOff>568325</xdr:colOff>
      <xdr:row>98</xdr:row>
      <xdr:rowOff>54663</xdr:rowOff>
    </xdr:to>
    <xdr:sp macro="" textlink="">
      <xdr:nvSpPr>
        <xdr:cNvPr id="657" name="フローチャート : 判断 656"/>
        <xdr:cNvSpPr/>
      </xdr:nvSpPr>
      <xdr:spPr>
        <a:xfrm>
          <a:off x="162687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150969</xdr:rowOff>
    </xdr:from>
    <xdr:to>
      <xdr:col>22</xdr:col>
      <xdr:colOff>365125</xdr:colOff>
      <xdr:row>94</xdr:row>
      <xdr:rowOff>115331</xdr:rowOff>
    </xdr:to>
    <xdr:cxnSp macro="">
      <xdr:nvCxnSpPr>
        <xdr:cNvPr id="658" name="直線コネクタ 657"/>
        <xdr:cNvCxnSpPr/>
      </xdr:nvCxnSpPr>
      <xdr:spPr>
        <a:xfrm>
          <a:off x="14592300" y="15924369"/>
          <a:ext cx="889000" cy="30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90940</xdr:rowOff>
    </xdr:from>
    <xdr:to>
      <xdr:col>22</xdr:col>
      <xdr:colOff>415925</xdr:colOff>
      <xdr:row>99</xdr:row>
      <xdr:rowOff>21090</xdr:rowOff>
    </xdr:to>
    <xdr:sp macro="" textlink="">
      <xdr:nvSpPr>
        <xdr:cNvPr id="659" name="フローチャート : 判断 658"/>
        <xdr:cNvSpPr/>
      </xdr:nvSpPr>
      <xdr:spPr>
        <a:xfrm>
          <a:off x="15430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12217</xdr:rowOff>
    </xdr:from>
    <xdr:ext cx="534377" cy="259045"/>
    <xdr:sp macro="" textlink="">
      <xdr:nvSpPr>
        <xdr:cNvPr id="660" name="テキスト ボックス 659"/>
        <xdr:cNvSpPr txBox="1"/>
      </xdr:nvSpPr>
      <xdr:spPr>
        <a:xfrm>
          <a:off x="15214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51628</xdr:rowOff>
    </xdr:from>
    <xdr:to>
      <xdr:col>21</xdr:col>
      <xdr:colOff>161925</xdr:colOff>
      <xdr:row>92</xdr:row>
      <xdr:rowOff>150969</xdr:rowOff>
    </xdr:to>
    <xdr:cxnSp macro="">
      <xdr:nvCxnSpPr>
        <xdr:cNvPr id="661" name="直線コネクタ 660"/>
        <xdr:cNvCxnSpPr/>
      </xdr:nvCxnSpPr>
      <xdr:spPr>
        <a:xfrm>
          <a:off x="13703300" y="15653578"/>
          <a:ext cx="889000" cy="27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39089</xdr:rowOff>
    </xdr:from>
    <xdr:to>
      <xdr:col>21</xdr:col>
      <xdr:colOff>212725</xdr:colOff>
      <xdr:row>98</xdr:row>
      <xdr:rowOff>140689</xdr:rowOff>
    </xdr:to>
    <xdr:sp macro="" textlink="">
      <xdr:nvSpPr>
        <xdr:cNvPr id="662" name="フローチャート : 判断 661"/>
        <xdr:cNvSpPr/>
      </xdr:nvSpPr>
      <xdr:spPr>
        <a:xfrm>
          <a:off x="14541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131816</xdr:rowOff>
    </xdr:from>
    <xdr:ext cx="534377" cy="259045"/>
    <xdr:sp macro="" textlink="">
      <xdr:nvSpPr>
        <xdr:cNvPr id="663" name="テキスト ボックス 662"/>
        <xdr:cNvSpPr txBox="1"/>
      </xdr:nvSpPr>
      <xdr:spPr>
        <a:xfrm>
          <a:off x="14325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51628</xdr:rowOff>
    </xdr:from>
    <xdr:to>
      <xdr:col>19</xdr:col>
      <xdr:colOff>644525</xdr:colOff>
      <xdr:row>94</xdr:row>
      <xdr:rowOff>5773</xdr:rowOff>
    </xdr:to>
    <xdr:cxnSp macro="">
      <xdr:nvCxnSpPr>
        <xdr:cNvPr id="664" name="直線コネクタ 663"/>
        <xdr:cNvCxnSpPr/>
      </xdr:nvCxnSpPr>
      <xdr:spPr>
        <a:xfrm flipV="1">
          <a:off x="12814300" y="15653578"/>
          <a:ext cx="889000" cy="4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21814</xdr:rowOff>
    </xdr:from>
    <xdr:to>
      <xdr:col>20</xdr:col>
      <xdr:colOff>9525</xdr:colOff>
      <xdr:row>98</xdr:row>
      <xdr:rowOff>123414</xdr:rowOff>
    </xdr:to>
    <xdr:sp macro="" textlink="">
      <xdr:nvSpPr>
        <xdr:cNvPr id="665" name="フローチャート : 判断 664"/>
        <xdr:cNvSpPr/>
      </xdr:nvSpPr>
      <xdr:spPr>
        <a:xfrm>
          <a:off x="13652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114541</xdr:rowOff>
    </xdr:from>
    <xdr:ext cx="599010" cy="259045"/>
    <xdr:sp macro="" textlink="">
      <xdr:nvSpPr>
        <xdr:cNvPr id="666" name="テキスト ボックス 665"/>
        <xdr:cNvSpPr txBox="1"/>
      </xdr:nvSpPr>
      <xdr:spPr>
        <a:xfrm>
          <a:off x="13403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44004</xdr:rowOff>
    </xdr:from>
    <xdr:to>
      <xdr:col>18</xdr:col>
      <xdr:colOff>492125</xdr:colOff>
      <xdr:row>98</xdr:row>
      <xdr:rowOff>145604</xdr:rowOff>
    </xdr:to>
    <xdr:sp macro="" textlink="">
      <xdr:nvSpPr>
        <xdr:cNvPr id="667" name="フローチャート : 判断 666"/>
        <xdr:cNvSpPr/>
      </xdr:nvSpPr>
      <xdr:spPr>
        <a:xfrm>
          <a:off x="12763500" y="168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136731</xdr:rowOff>
    </xdr:from>
    <xdr:ext cx="534377" cy="259045"/>
    <xdr:sp macro="" textlink="">
      <xdr:nvSpPr>
        <xdr:cNvPr id="668" name="テキスト ボックス 667"/>
        <xdr:cNvSpPr txBox="1"/>
      </xdr:nvSpPr>
      <xdr:spPr>
        <a:xfrm>
          <a:off x="12547111" y="1693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106688</xdr:rowOff>
    </xdr:from>
    <xdr:to>
      <xdr:col>23</xdr:col>
      <xdr:colOff>568325</xdr:colOff>
      <xdr:row>95</xdr:row>
      <xdr:rowOff>36838</xdr:rowOff>
    </xdr:to>
    <xdr:sp macro="" textlink="">
      <xdr:nvSpPr>
        <xdr:cNvPr id="674" name="円/楕円 673"/>
        <xdr:cNvSpPr/>
      </xdr:nvSpPr>
      <xdr:spPr>
        <a:xfrm>
          <a:off x="16268700" y="1622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129565</xdr:rowOff>
    </xdr:from>
    <xdr:ext cx="599010" cy="259045"/>
    <xdr:sp macro="" textlink="">
      <xdr:nvSpPr>
        <xdr:cNvPr id="675" name="積立金該当値テキスト"/>
        <xdr:cNvSpPr txBox="1"/>
      </xdr:nvSpPr>
      <xdr:spPr>
        <a:xfrm>
          <a:off x="16370300" y="1607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585,994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64531</xdr:rowOff>
    </xdr:from>
    <xdr:to>
      <xdr:col>22</xdr:col>
      <xdr:colOff>415925</xdr:colOff>
      <xdr:row>94</xdr:row>
      <xdr:rowOff>166131</xdr:rowOff>
    </xdr:to>
    <xdr:sp macro="" textlink="">
      <xdr:nvSpPr>
        <xdr:cNvPr id="676" name="円/楕円 675"/>
        <xdr:cNvSpPr/>
      </xdr:nvSpPr>
      <xdr:spPr>
        <a:xfrm>
          <a:off x="15430500" y="161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11208</xdr:rowOff>
    </xdr:from>
    <xdr:ext cx="599010" cy="259045"/>
    <xdr:sp macro="" textlink="">
      <xdr:nvSpPr>
        <xdr:cNvPr id="677" name="テキスト ボックス 676"/>
        <xdr:cNvSpPr txBox="1"/>
      </xdr:nvSpPr>
      <xdr:spPr>
        <a:xfrm>
          <a:off x="15181794" y="1595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619,188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100169</xdr:rowOff>
    </xdr:from>
    <xdr:to>
      <xdr:col>21</xdr:col>
      <xdr:colOff>212725</xdr:colOff>
      <xdr:row>93</xdr:row>
      <xdr:rowOff>30319</xdr:rowOff>
    </xdr:to>
    <xdr:sp macro="" textlink="">
      <xdr:nvSpPr>
        <xdr:cNvPr id="678" name="円/楕円 677"/>
        <xdr:cNvSpPr/>
      </xdr:nvSpPr>
      <xdr:spPr>
        <a:xfrm>
          <a:off x="14541500" y="158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46846</xdr:rowOff>
    </xdr:from>
    <xdr:ext cx="599010" cy="259045"/>
    <xdr:sp macro="" textlink="">
      <xdr:nvSpPr>
        <xdr:cNvPr id="679" name="テキスト ボックス 678"/>
        <xdr:cNvSpPr txBox="1"/>
      </xdr:nvSpPr>
      <xdr:spPr>
        <a:xfrm>
          <a:off x="14292794" y="1564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861,127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828</xdr:rowOff>
    </xdr:from>
    <xdr:to>
      <xdr:col>20</xdr:col>
      <xdr:colOff>9525</xdr:colOff>
      <xdr:row>91</xdr:row>
      <xdr:rowOff>102428</xdr:rowOff>
    </xdr:to>
    <xdr:sp macro="" textlink="">
      <xdr:nvSpPr>
        <xdr:cNvPr id="680" name="円/楕円 679"/>
        <xdr:cNvSpPr/>
      </xdr:nvSpPr>
      <xdr:spPr>
        <a:xfrm>
          <a:off x="13652500" y="156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89</xdr:row>
      <xdr:rowOff>118955</xdr:rowOff>
    </xdr:from>
    <xdr:ext cx="690189" cy="259045"/>
    <xdr:sp macro="" textlink="">
      <xdr:nvSpPr>
        <xdr:cNvPr id="681" name="テキスト ボックス 680"/>
        <xdr:cNvSpPr txBox="1"/>
      </xdr:nvSpPr>
      <xdr:spPr>
        <a:xfrm>
          <a:off x="13358204" y="153780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1,074,348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126423</xdr:rowOff>
    </xdr:from>
    <xdr:to>
      <xdr:col>18</xdr:col>
      <xdr:colOff>492125</xdr:colOff>
      <xdr:row>94</xdr:row>
      <xdr:rowOff>56573</xdr:rowOff>
    </xdr:to>
    <xdr:sp macro="" textlink="">
      <xdr:nvSpPr>
        <xdr:cNvPr id="682" name="円/楕円 681"/>
        <xdr:cNvSpPr/>
      </xdr:nvSpPr>
      <xdr:spPr>
        <a:xfrm>
          <a:off x="12763500" y="160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73100</xdr:rowOff>
    </xdr:from>
    <xdr:ext cx="599010" cy="259045"/>
    <xdr:sp macro="" textlink="">
      <xdr:nvSpPr>
        <xdr:cNvPr id="683" name="テキスト ボックス 682"/>
        <xdr:cNvSpPr txBox="1"/>
      </xdr:nvSpPr>
      <xdr:spPr>
        <a:xfrm>
          <a:off x="12514794" y="1584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7" name="テキスト ボックス 69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9" name="テキスト ボックス 69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1" name="テキスト ボックス 70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7" name="直線コネクタ 706"/>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8"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10"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11" name="直線コネクタ 710"/>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3"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4" name="フローチャート : 判断 713"/>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6" name="フローチャート : 判断 71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7" name="テキスト ボックス 71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9" name="フローチャート : 判断 71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20" name="テキスト ボックス 71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2" name="フローチャート : 判断 72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3" name="テキスト ボックス 722"/>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4" name="フローチャート : 判断 72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5" name="テキスト ボックス 72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2"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1" name="直線コネクタ 75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2" name="テキスト ボックス 75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3" name="直線コネクタ 75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4" name="テキスト ボックス 75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5" name="直線コネクタ 75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6" name="テキスト ボックス 75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7" name="直線コネクタ 75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8" name="テキスト ボックス 75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2" name="直線コネクタ 761"/>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4" name="直線コネクタ 76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5"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6" name="直線コネクタ 765"/>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87305</xdr:rowOff>
    </xdr:from>
    <xdr:to>
      <xdr:col>32</xdr:col>
      <xdr:colOff>187325</xdr:colOff>
      <xdr:row>58</xdr:row>
      <xdr:rowOff>102895</xdr:rowOff>
    </xdr:to>
    <xdr:cxnSp macro="">
      <xdr:nvCxnSpPr>
        <xdr:cNvPr id="767" name="直線コネクタ 766"/>
        <xdr:cNvCxnSpPr/>
      </xdr:nvCxnSpPr>
      <xdr:spPr>
        <a:xfrm flipV="1">
          <a:off x="21323300" y="10031405"/>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8"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9" name="フローチャート : 判断 768"/>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52604</xdr:rowOff>
    </xdr:from>
    <xdr:to>
      <xdr:col>31</xdr:col>
      <xdr:colOff>34925</xdr:colOff>
      <xdr:row>58</xdr:row>
      <xdr:rowOff>102895</xdr:rowOff>
    </xdr:to>
    <xdr:cxnSp macro="">
      <xdr:nvCxnSpPr>
        <xdr:cNvPr id="770" name="直線コネクタ 769"/>
        <xdr:cNvCxnSpPr/>
      </xdr:nvCxnSpPr>
      <xdr:spPr>
        <a:xfrm>
          <a:off x="20434300" y="999670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71" name="フローチャート : 判断 770"/>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2" name="テキスト ボックス 771"/>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49769</xdr:rowOff>
    </xdr:from>
    <xdr:to>
      <xdr:col>29</xdr:col>
      <xdr:colOff>517525</xdr:colOff>
      <xdr:row>58</xdr:row>
      <xdr:rowOff>52604</xdr:rowOff>
    </xdr:to>
    <xdr:cxnSp macro="">
      <xdr:nvCxnSpPr>
        <xdr:cNvPr id="773" name="直線コネクタ 772"/>
        <xdr:cNvCxnSpPr/>
      </xdr:nvCxnSpPr>
      <xdr:spPr>
        <a:xfrm>
          <a:off x="19545300" y="9993869"/>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4" name="フローチャート : 判断 773"/>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5" name="テキスト ボックス 774"/>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31435</xdr:rowOff>
    </xdr:from>
    <xdr:to>
      <xdr:col>28</xdr:col>
      <xdr:colOff>314325</xdr:colOff>
      <xdr:row>58</xdr:row>
      <xdr:rowOff>49769</xdr:rowOff>
    </xdr:to>
    <xdr:cxnSp macro="">
      <xdr:nvCxnSpPr>
        <xdr:cNvPr id="776" name="直線コネクタ 775"/>
        <xdr:cNvCxnSpPr/>
      </xdr:nvCxnSpPr>
      <xdr:spPr>
        <a:xfrm>
          <a:off x="18656300" y="9975535"/>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7" name="フローチャート : 判断 776"/>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8" name="テキスト ボックス 777"/>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9" name="フローチャート : 判断 778"/>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80" name="テキスト ボックス 779"/>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36505</xdr:rowOff>
    </xdr:from>
    <xdr:to>
      <xdr:col>32</xdr:col>
      <xdr:colOff>238125</xdr:colOff>
      <xdr:row>58</xdr:row>
      <xdr:rowOff>138105</xdr:rowOff>
    </xdr:to>
    <xdr:sp macro="" textlink="">
      <xdr:nvSpPr>
        <xdr:cNvPr id="786" name="円/楕円 785"/>
        <xdr:cNvSpPr/>
      </xdr:nvSpPr>
      <xdr:spPr>
        <a:xfrm>
          <a:off x="22110700" y="99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122882</xdr:rowOff>
    </xdr:from>
    <xdr:ext cx="469744" cy="259045"/>
    <xdr:sp macro="" textlink="">
      <xdr:nvSpPr>
        <xdr:cNvPr id="787" name="貸付金該当値テキスト"/>
        <xdr:cNvSpPr txBox="1"/>
      </xdr:nvSpPr>
      <xdr:spPr>
        <a:xfrm>
          <a:off x="22212300" y="989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52095</xdr:rowOff>
    </xdr:from>
    <xdr:to>
      <xdr:col>31</xdr:col>
      <xdr:colOff>85725</xdr:colOff>
      <xdr:row>58</xdr:row>
      <xdr:rowOff>153695</xdr:rowOff>
    </xdr:to>
    <xdr:sp macro="" textlink="">
      <xdr:nvSpPr>
        <xdr:cNvPr id="788" name="円/楕円 787"/>
        <xdr:cNvSpPr/>
      </xdr:nvSpPr>
      <xdr:spPr>
        <a:xfrm>
          <a:off x="21272500" y="9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144822</xdr:rowOff>
    </xdr:from>
    <xdr:ext cx="378565" cy="259045"/>
    <xdr:sp macro="" textlink="">
      <xdr:nvSpPr>
        <xdr:cNvPr id="789" name="テキスト ボックス 788"/>
        <xdr:cNvSpPr txBox="1"/>
      </xdr:nvSpPr>
      <xdr:spPr>
        <a:xfrm>
          <a:off x="21134017" y="10088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1804</xdr:rowOff>
    </xdr:from>
    <xdr:to>
      <xdr:col>29</xdr:col>
      <xdr:colOff>568325</xdr:colOff>
      <xdr:row>58</xdr:row>
      <xdr:rowOff>103404</xdr:rowOff>
    </xdr:to>
    <xdr:sp macro="" textlink="">
      <xdr:nvSpPr>
        <xdr:cNvPr id="790" name="円/楕円 789"/>
        <xdr:cNvSpPr/>
      </xdr:nvSpPr>
      <xdr:spPr>
        <a:xfrm>
          <a:off x="20383500" y="994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94531</xdr:rowOff>
    </xdr:from>
    <xdr:ext cx="469744" cy="259045"/>
    <xdr:sp macro="" textlink="">
      <xdr:nvSpPr>
        <xdr:cNvPr id="791" name="テキスト ボックス 790"/>
        <xdr:cNvSpPr txBox="1"/>
      </xdr:nvSpPr>
      <xdr:spPr>
        <a:xfrm>
          <a:off x="20199427" y="1003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170419</xdr:rowOff>
    </xdr:from>
    <xdr:to>
      <xdr:col>28</xdr:col>
      <xdr:colOff>365125</xdr:colOff>
      <xdr:row>58</xdr:row>
      <xdr:rowOff>100569</xdr:rowOff>
    </xdr:to>
    <xdr:sp macro="" textlink="">
      <xdr:nvSpPr>
        <xdr:cNvPr id="792" name="円/楕円 791"/>
        <xdr:cNvSpPr/>
      </xdr:nvSpPr>
      <xdr:spPr>
        <a:xfrm>
          <a:off x="19494500" y="99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91696</xdr:rowOff>
    </xdr:from>
    <xdr:ext cx="469744" cy="259045"/>
    <xdr:sp macro="" textlink="">
      <xdr:nvSpPr>
        <xdr:cNvPr id="793" name="テキスト ボックス 792"/>
        <xdr:cNvSpPr txBox="1"/>
      </xdr:nvSpPr>
      <xdr:spPr>
        <a:xfrm>
          <a:off x="19310427" y="100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152085</xdr:rowOff>
    </xdr:from>
    <xdr:to>
      <xdr:col>27</xdr:col>
      <xdr:colOff>161925</xdr:colOff>
      <xdr:row>58</xdr:row>
      <xdr:rowOff>82235</xdr:rowOff>
    </xdr:to>
    <xdr:sp macro="" textlink="">
      <xdr:nvSpPr>
        <xdr:cNvPr id="794" name="円/楕円 793"/>
        <xdr:cNvSpPr/>
      </xdr:nvSpPr>
      <xdr:spPr>
        <a:xfrm>
          <a:off x="18605500" y="992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73362</xdr:rowOff>
    </xdr:from>
    <xdr:ext cx="469744" cy="259045"/>
    <xdr:sp macro="" textlink="">
      <xdr:nvSpPr>
        <xdr:cNvPr id="795" name="テキスト ボックス 794"/>
        <xdr:cNvSpPr txBox="1"/>
      </xdr:nvSpPr>
      <xdr:spPr>
        <a:xfrm>
          <a:off x="18421427" y="1001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7" name="テキスト ボックス 80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9" name="テキスト ボックス 808"/>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1" name="テキスト ボックス 81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3" name="テキスト ボックス 81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9" name="直線コネクタ 818"/>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20"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21" name="直線コネクタ 820"/>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2"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3" name="直線コネクタ 822"/>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54741</xdr:rowOff>
    </xdr:from>
    <xdr:to>
      <xdr:col>32</xdr:col>
      <xdr:colOff>187325</xdr:colOff>
      <xdr:row>76</xdr:row>
      <xdr:rowOff>61965</xdr:rowOff>
    </xdr:to>
    <xdr:cxnSp macro="">
      <xdr:nvCxnSpPr>
        <xdr:cNvPr id="824" name="直線コネクタ 823"/>
        <xdr:cNvCxnSpPr/>
      </xdr:nvCxnSpPr>
      <xdr:spPr>
        <a:xfrm flipV="1">
          <a:off x="21323300" y="12742041"/>
          <a:ext cx="838200" cy="35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5"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6" name="フローチャート : 判断 825"/>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45430</xdr:rowOff>
    </xdr:from>
    <xdr:to>
      <xdr:col>31</xdr:col>
      <xdr:colOff>34925</xdr:colOff>
      <xdr:row>76</xdr:row>
      <xdr:rowOff>61965</xdr:rowOff>
    </xdr:to>
    <xdr:cxnSp macro="">
      <xdr:nvCxnSpPr>
        <xdr:cNvPr id="827" name="直線コネクタ 826"/>
        <xdr:cNvCxnSpPr/>
      </xdr:nvCxnSpPr>
      <xdr:spPr>
        <a:xfrm>
          <a:off x="20434300" y="13075630"/>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8" name="フローチャート : 判断 827"/>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9" name="テキスト ボックス 828"/>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45430</xdr:rowOff>
    </xdr:from>
    <xdr:to>
      <xdr:col>29</xdr:col>
      <xdr:colOff>517525</xdr:colOff>
      <xdr:row>76</xdr:row>
      <xdr:rowOff>131780</xdr:rowOff>
    </xdr:to>
    <xdr:cxnSp macro="">
      <xdr:nvCxnSpPr>
        <xdr:cNvPr id="830" name="直線コネクタ 829"/>
        <xdr:cNvCxnSpPr/>
      </xdr:nvCxnSpPr>
      <xdr:spPr>
        <a:xfrm flipV="1">
          <a:off x="19545300" y="13075630"/>
          <a:ext cx="889000" cy="8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31" name="フローチャート : 判断 830"/>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2" name="テキスト ボックス 831"/>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131780</xdr:rowOff>
    </xdr:from>
    <xdr:to>
      <xdr:col>28</xdr:col>
      <xdr:colOff>314325</xdr:colOff>
      <xdr:row>77</xdr:row>
      <xdr:rowOff>20013</xdr:rowOff>
    </xdr:to>
    <xdr:cxnSp macro="">
      <xdr:nvCxnSpPr>
        <xdr:cNvPr id="833" name="直線コネクタ 832"/>
        <xdr:cNvCxnSpPr/>
      </xdr:nvCxnSpPr>
      <xdr:spPr>
        <a:xfrm flipV="1">
          <a:off x="18656300" y="13161980"/>
          <a:ext cx="889000" cy="5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4" name="フローチャート : 判断 833"/>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5" name="テキスト ボックス 834"/>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6" name="フローチャート : 判断 835"/>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7" name="テキスト ボックス 836"/>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3941</xdr:rowOff>
    </xdr:from>
    <xdr:to>
      <xdr:col>32</xdr:col>
      <xdr:colOff>238125</xdr:colOff>
      <xdr:row>74</xdr:row>
      <xdr:rowOff>105541</xdr:rowOff>
    </xdr:to>
    <xdr:sp macro="" textlink="">
      <xdr:nvSpPr>
        <xdr:cNvPr id="843" name="円/楕円 842"/>
        <xdr:cNvSpPr/>
      </xdr:nvSpPr>
      <xdr:spPr>
        <a:xfrm>
          <a:off x="22110700" y="126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26818</xdr:rowOff>
    </xdr:from>
    <xdr:ext cx="599010" cy="259045"/>
    <xdr:sp macro="" textlink="">
      <xdr:nvSpPr>
        <xdr:cNvPr id="844" name="繰出金該当値テキスト"/>
        <xdr:cNvSpPr txBox="1"/>
      </xdr:nvSpPr>
      <xdr:spPr>
        <a:xfrm>
          <a:off x="22212300" y="1254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222,299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11165</xdr:rowOff>
    </xdr:from>
    <xdr:to>
      <xdr:col>31</xdr:col>
      <xdr:colOff>85725</xdr:colOff>
      <xdr:row>76</xdr:row>
      <xdr:rowOff>112765</xdr:rowOff>
    </xdr:to>
    <xdr:sp macro="" textlink="">
      <xdr:nvSpPr>
        <xdr:cNvPr id="845" name="円/楕円 844"/>
        <xdr:cNvSpPr/>
      </xdr:nvSpPr>
      <xdr:spPr>
        <a:xfrm>
          <a:off x="21272500" y="13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129291</xdr:rowOff>
    </xdr:from>
    <xdr:ext cx="599010" cy="259045"/>
    <xdr:sp macro="" textlink="">
      <xdr:nvSpPr>
        <xdr:cNvPr id="846" name="テキスト ボックス 845"/>
        <xdr:cNvSpPr txBox="1"/>
      </xdr:nvSpPr>
      <xdr:spPr>
        <a:xfrm>
          <a:off x="21023794" y="128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166080</xdr:rowOff>
    </xdr:from>
    <xdr:to>
      <xdr:col>29</xdr:col>
      <xdr:colOff>568325</xdr:colOff>
      <xdr:row>76</xdr:row>
      <xdr:rowOff>96230</xdr:rowOff>
    </xdr:to>
    <xdr:sp macro="" textlink="">
      <xdr:nvSpPr>
        <xdr:cNvPr id="847" name="円/楕円 846"/>
        <xdr:cNvSpPr/>
      </xdr:nvSpPr>
      <xdr:spPr>
        <a:xfrm>
          <a:off x="20383500" y="130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112756</xdr:rowOff>
    </xdr:from>
    <xdr:ext cx="599010" cy="259045"/>
    <xdr:sp macro="" textlink="">
      <xdr:nvSpPr>
        <xdr:cNvPr id="848" name="テキスト ボックス 847"/>
        <xdr:cNvSpPr txBox="1"/>
      </xdr:nvSpPr>
      <xdr:spPr>
        <a:xfrm>
          <a:off x="20134794" y="1280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134,743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80980</xdr:rowOff>
    </xdr:from>
    <xdr:to>
      <xdr:col>28</xdr:col>
      <xdr:colOff>365125</xdr:colOff>
      <xdr:row>77</xdr:row>
      <xdr:rowOff>11130</xdr:rowOff>
    </xdr:to>
    <xdr:sp macro="" textlink="">
      <xdr:nvSpPr>
        <xdr:cNvPr id="849" name="円/楕円 848"/>
        <xdr:cNvSpPr/>
      </xdr:nvSpPr>
      <xdr:spPr>
        <a:xfrm>
          <a:off x="19494500" y="131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2257</xdr:rowOff>
    </xdr:from>
    <xdr:ext cx="599010" cy="259045"/>
    <xdr:sp macro="" textlink="">
      <xdr:nvSpPr>
        <xdr:cNvPr id="850" name="テキスト ボックス 849"/>
        <xdr:cNvSpPr txBox="1"/>
      </xdr:nvSpPr>
      <xdr:spPr>
        <a:xfrm>
          <a:off x="19245794" y="1320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112,079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140663</xdr:rowOff>
    </xdr:from>
    <xdr:to>
      <xdr:col>27</xdr:col>
      <xdr:colOff>161925</xdr:colOff>
      <xdr:row>77</xdr:row>
      <xdr:rowOff>70813</xdr:rowOff>
    </xdr:to>
    <xdr:sp macro="" textlink="">
      <xdr:nvSpPr>
        <xdr:cNvPr id="851" name="円/楕円 850"/>
        <xdr:cNvSpPr/>
      </xdr:nvSpPr>
      <xdr:spPr>
        <a:xfrm>
          <a:off x="18605500" y="131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61940</xdr:rowOff>
    </xdr:from>
    <xdr:ext cx="534377" cy="259045"/>
    <xdr:sp macro="" textlink="">
      <xdr:nvSpPr>
        <xdr:cNvPr id="852" name="テキスト ボックス 851"/>
        <xdr:cNvSpPr txBox="1"/>
      </xdr:nvSpPr>
      <xdr:spPr>
        <a:xfrm>
          <a:off x="18389111" y="1326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村のような小離島（Ｈ２８．１．１現在人口３１４人）においては、類似団体平均と比べ高い負担額となっており人口の増減に大きく影響される傾向にある。定員管理の適正化を継続して推進してきているとこ</a:t>
          </a:r>
          <a:r>
            <a:rPr kumimoji="1" lang="ja-JP" altLang="en-US" sz="1100">
              <a:solidFill>
                <a:schemeClr val="dk1"/>
              </a:solidFill>
              <a:effectLst/>
              <a:latin typeface="+mn-lt"/>
              <a:ea typeface="+mn-ea"/>
              <a:cs typeface="+mn-cs"/>
            </a:rPr>
            <a:t>ろ</a:t>
          </a:r>
          <a:r>
            <a:rPr kumimoji="1" lang="ja-JP" altLang="ja-JP" sz="1100">
              <a:solidFill>
                <a:schemeClr val="dk1"/>
              </a:solidFill>
              <a:effectLst/>
              <a:latin typeface="+mn-lt"/>
              <a:ea typeface="+mn-ea"/>
              <a:cs typeface="+mn-cs"/>
            </a:rPr>
            <a:t>ではあるが、外部委託等を積極的に推進することにより縮減に努める。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
313
20.54
1,550,449
1,421,903
29,476
427,598
646,936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18852</xdr:rowOff>
    </xdr:from>
    <xdr:to>
      <xdr:col>6</xdr:col>
      <xdr:colOff>511175</xdr:colOff>
      <xdr:row>34</xdr:row>
      <xdr:rowOff>141120</xdr:rowOff>
    </xdr:to>
    <xdr:cxnSp macro="">
      <xdr:nvCxnSpPr>
        <xdr:cNvPr id="62" name="直線コネクタ 61"/>
        <xdr:cNvCxnSpPr/>
      </xdr:nvCxnSpPr>
      <xdr:spPr>
        <a:xfrm flipV="1">
          <a:off x="3797300" y="5848152"/>
          <a:ext cx="838200" cy="1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59347</xdr:rowOff>
    </xdr:from>
    <xdr:to>
      <xdr:col>5</xdr:col>
      <xdr:colOff>358775</xdr:colOff>
      <xdr:row>34</xdr:row>
      <xdr:rowOff>141120</xdr:rowOff>
    </xdr:to>
    <xdr:cxnSp macro="">
      <xdr:nvCxnSpPr>
        <xdr:cNvPr id="65" name="直線コネクタ 64"/>
        <xdr:cNvCxnSpPr/>
      </xdr:nvCxnSpPr>
      <xdr:spPr>
        <a:xfrm>
          <a:off x="2908300" y="5888647"/>
          <a:ext cx="889000" cy="8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157123</xdr:rowOff>
    </xdr:from>
    <xdr:to>
      <xdr:col>4</xdr:col>
      <xdr:colOff>155575</xdr:colOff>
      <xdr:row>34</xdr:row>
      <xdr:rowOff>59347</xdr:rowOff>
    </xdr:to>
    <xdr:cxnSp macro="">
      <xdr:nvCxnSpPr>
        <xdr:cNvPr id="68" name="直線コネクタ 67"/>
        <xdr:cNvCxnSpPr/>
      </xdr:nvCxnSpPr>
      <xdr:spPr>
        <a:xfrm>
          <a:off x="2019300" y="5814973"/>
          <a:ext cx="889000" cy="7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47150</xdr:rowOff>
    </xdr:from>
    <xdr:to>
      <xdr:col>2</xdr:col>
      <xdr:colOff>638175</xdr:colOff>
      <xdr:row>33</xdr:row>
      <xdr:rowOff>157123</xdr:rowOff>
    </xdr:to>
    <xdr:cxnSp macro="">
      <xdr:nvCxnSpPr>
        <xdr:cNvPr id="71" name="直線コネクタ 70"/>
        <xdr:cNvCxnSpPr/>
      </xdr:nvCxnSpPr>
      <xdr:spPr>
        <a:xfrm>
          <a:off x="1130300" y="5705000"/>
          <a:ext cx="8890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139502</xdr:rowOff>
    </xdr:from>
    <xdr:to>
      <xdr:col>6</xdr:col>
      <xdr:colOff>561975</xdr:colOff>
      <xdr:row>34</xdr:row>
      <xdr:rowOff>69652</xdr:rowOff>
    </xdr:to>
    <xdr:sp macro="" textlink="">
      <xdr:nvSpPr>
        <xdr:cNvPr id="81" name="円/楕円 80"/>
        <xdr:cNvSpPr/>
      </xdr:nvSpPr>
      <xdr:spPr>
        <a:xfrm>
          <a:off x="4584700" y="57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162379</xdr:rowOff>
    </xdr:from>
    <xdr:ext cx="534377" cy="259045"/>
    <xdr:sp macro="" textlink="">
      <xdr:nvSpPr>
        <xdr:cNvPr id="82" name="議会費該当値テキスト"/>
        <xdr:cNvSpPr txBox="1"/>
      </xdr:nvSpPr>
      <xdr:spPr>
        <a:xfrm>
          <a:off x="4686300" y="56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90320</xdr:rowOff>
    </xdr:from>
    <xdr:to>
      <xdr:col>5</xdr:col>
      <xdr:colOff>409575</xdr:colOff>
      <xdr:row>35</xdr:row>
      <xdr:rowOff>20470</xdr:rowOff>
    </xdr:to>
    <xdr:sp macro="" textlink="">
      <xdr:nvSpPr>
        <xdr:cNvPr id="83" name="円/楕円 82"/>
        <xdr:cNvSpPr/>
      </xdr:nvSpPr>
      <xdr:spPr>
        <a:xfrm>
          <a:off x="3746500" y="59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36997</xdr:rowOff>
    </xdr:from>
    <xdr:ext cx="534377" cy="259045"/>
    <xdr:sp macro="" textlink="">
      <xdr:nvSpPr>
        <xdr:cNvPr id="84" name="テキスト ボックス 83"/>
        <xdr:cNvSpPr txBox="1"/>
      </xdr:nvSpPr>
      <xdr:spPr>
        <a:xfrm>
          <a:off x="3530111" y="56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8547</xdr:rowOff>
    </xdr:from>
    <xdr:to>
      <xdr:col>4</xdr:col>
      <xdr:colOff>206375</xdr:colOff>
      <xdr:row>34</xdr:row>
      <xdr:rowOff>110147</xdr:rowOff>
    </xdr:to>
    <xdr:sp macro="" textlink="">
      <xdr:nvSpPr>
        <xdr:cNvPr id="85" name="円/楕円 84"/>
        <xdr:cNvSpPr/>
      </xdr:nvSpPr>
      <xdr:spPr>
        <a:xfrm>
          <a:off x="2857500" y="58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126674</xdr:rowOff>
    </xdr:from>
    <xdr:ext cx="534377" cy="259045"/>
    <xdr:sp macro="" textlink="">
      <xdr:nvSpPr>
        <xdr:cNvPr id="86" name="テキスト ボックス 85"/>
        <xdr:cNvSpPr txBox="1"/>
      </xdr:nvSpPr>
      <xdr:spPr>
        <a:xfrm>
          <a:off x="2641111" y="561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106323</xdr:rowOff>
    </xdr:from>
    <xdr:to>
      <xdr:col>3</xdr:col>
      <xdr:colOff>3175</xdr:colOff>
      <xdr:row>34</xdr:row>
      <xdr:rowOff>36473</xdr:rowOff>
    </xdr:to>
    <xdr:sp macro="" textlink="">
      <xdr:nvSpPr>
        <xdr:cNvPr id="87" name="円/楕円 86"/>
        <xdr:cNvSpPr/>
      </xdr:nvSpPr>
      <xdr:spPr>
        <a:xfrm>
          <a:off x="1968500" y="57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53000</xdr:rowOff>
    </xdr:from>
    <xdr:ext cx="534377" cy="259045"/>
    <xdr:sp macro="" textlink="">
      <xdr:nvSpPr>
        <xdr:cNvPr id="88" name="テキスト ボックス 87"/>
        <xdr:cNvSpPr txBox="1"/>
      </xdr:nvSpPr>
      <xdr:spPr>
        <a:xfrm>
          <a:off x="1752111" y="55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167800</xdr:rowOff>
    </xdr:from>
    <xdr:to>
      <xdr:col>1</xdr:col>
      <xdr:colOff>485775</xdr:colOff>
      <xdr:row>33</xdr:row>
      <xdr:rowOff>97950</xdr:rowOff>
    </xdr:to>
    <xdr:sp macro="" textlink="">
      <xdr:nvSpPr>
        <xdr:cNvPr id="89" name="円/楕円 88"/>
        <xdr:cNvSpPr/>
      </xdr:nvSpPr>
      <xdr:spPr>
        <a:xfrm>
          <a:off x="1079500" y="56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114477</xdr:rowOff>
    </xdr:from>
    <xdr:ext cx="534377" cy="259045"/>
    <xdr:sp macro="" textlink="">
      <xdr:nvSpPr>
        <xdr:cNvPr id="90" name="テキスト ボックス 89"/>
        <xdr:cNvSpPr txBox="1"/>
      </xdr:nvSpPr>
      <xdr:spPr>
        <a:xfrm>
          <a:off x="863111" y="542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104222</xdr:rowOff>
    </xdr:from>
    <xdr:to>
      <xdr:col>6</xdr:col>
      <xdr:colOff>511175</xdr:colOff>
      <xdr:row>52</xdr:row>
      <xdr:rowOff>48369</xdr:rowOff>
    </xdr:to>
    <xdr:cxnSp macro="">
      <xdr:nvCxnSpPr>
        <xdr:cNvPr id="115" name="直線コネクタ 114"/>
        <xdr:cNvCxnSpPr/>
      </xdr:nvCxnSpPr>
      <xdr:spPr>
        <a:xfrm flipV="1">
          <a:off x="3797300" y="8676722"/>
          <a:ext cx="838200" cy="28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87889</xdr:rowOff>
    </xdr:from>
    <xdr:to>
      <xdr:col>5</xdr:col>
      <xdr:colOff>358775</xdr:colOff>
      <xdr:row>52</xdr:row>
      <xdr:rowOff>48369</xdr:rowOff>
    </xdr:to>
    <xdr:cxnSp macro="">
      <xdr:nvCxnSpPr>
        <xdr:cNvPr id="118" name="直線コネクタ 117"/>
        <xdr:cNvCxnSpPr/>
      </xdr:nvCxnSpPr>
      <xdr:spPr>
        <a:xfrm>
          <a:off x="2908300" y="8831839"/>
          <a:ext cx="889000" cy="13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41746</xdr:rowOff>
    </xdr:from>
    <xdr:to>
      <xdr:col>4</xdr:col>
      <xdr:colOff>155575</xdr:colOff>
      <xdr:row>51</xdr:row>
      <xdr:rowOff>87889</xdr:rowOff>
    </xdr:to>
    <xdr:cxnSp macro="">
      <xdr:nvCxnSpPr>
        <xdr:cNvPr id="121" name="直線コネクタ 120"/>
        <xdr:cNvCxnSpPr/>
      </xdr:nvCxnSpPr>
      <xdr:spPr>
        <a:xfrm>
          <a:off x="2019300" y="8785696"/>
          <a:ext cx="889000" cy="4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41746</xdr:rowOff>
    </xdr:from>
    <xdr:to>
      <xdr:col>2</xdr:col>
      <xdr:colOff>638175</xdr:colOff>
      <xdr:row>52</xdr:row>
      <xdr:rowOff>75340</xdr:rowOff>
    </xdr:to>
    <xdr:cxnSp macro="">
      <xdr:nvCxnSpPr>
        <xdr:cNvPr id="124" name="直線コネクタ 123"/>
        <xdr:cNvCxnSpPr/>
      </xdr:nvCxnSpPr>
      <xdr:spPr>
        <a:xfrm flipV="1">
          <a:off x="1130300" y="8785696"/>
          <a:ext cx="889000" cy="20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53422</xdr:rowOff>
    </xdr:from>
    <xdr:to>
      <xdr:col>6</xdr:col>
      <xdr:colOff>561975</xdr:colOff>
      <xdr:row>50</xdr:row>
      <xdr:rowOff>155022</xdr:rowOff>
    </xdr:to>
    <xdr:sp macro="" textlink="">
      <xdr:nvSpPr>
        <xdr:cNvPr id="134" name="円/楕円 133"/>
        <xdr:cNvSpPr/>
      </xdr:nvSpPr>
      <xdr:spPr>
        <a:xfrm>
          <a:off x="4584700" y="86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6449</xdr:rowOff>
    </xdr:from>
    <xdr:ext cx="690189" cy="259045"/>
    <xdr:sp macro="" textlink="">
      <xdr:nvSpPr>
        <xdr:cNvPr id="135" name="総務費該当値テキスト"/>
        <xdr:cNvSpPr txBox="1"/>
      </xdr:nvSpPr>
      <xdr:spPr>
        <a:xfrm>
          <a:off x="4686300" y="8578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2,262,080</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169019</xdr:rowOff>
    </xdr:from>
    <xdr:to>
      <xdr:col>5</xdr:col>
      <xdr:colOff>409575</xdr:colOff>
      <xdr:row>52</xdr:row>
      <xdr:rowOff>99169</xdr:rowOff>
    </xdr:to>
    <xdr:sp macro="" textlink="">
      <xdr:nvSpPr>
        <xdr:cNvPr id="136" name="円/楕円 135"/>
        <xdr:cNvSpPr/>
      </xdr:nvSpPr>
      <xdr:spPr>
        <a:xfrm>
          <a:off x="3746500" y="89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50</xdr:row>
      <xdr:rowOff>115696</xdr:rowOff>
    </xdr:from>
    <xdr:ext cx="690189" cy="259045"/>
    <xdr:sp macro="" textlink="">
      <xdr:nvSpPr>
        <xdr:cNvPr id="137" name="テキスト ボックス 136"/>
        <xdr:cNvSpPr txBox="1"/>
      </xdr:nvSpPr>
      <xdr:spPr>
        <a:xfrm>
          <a:off x="3452204" y="8688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1,759,809</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37089</xdr:rowOff>
    </xdr:from>
    <xdr:to>
      <xdr:col>4</xdr:col>
      <xdr:colOff>206375</xdr:colOff>
      <xdr:row>51</xdr:row>
      <xdr:rowOff>138689</xdr:rowOff>
    </xdr:to>
    <xdr:sp macro="" textlink="">
      <xdr:nvSpPr>
        <xdr:cNvPr id="138" name="円/楕円 137"/>
        <xdr:cNvSpPr/>
      </xdr:nvSpPr>
      <xdr:spPr>
        <a:xfrm>
          <a:off x="2857500" y="87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49</xdr:row>
      <xdr:rowOff>155216</xdr:rowOff>
    </xdr:from>
    <xdr:ext cx="690189" cy="259045"/>
    <xdr:sp macro="" textlink="">
      <xdr:nvSpPr>
        <xdr:cNvPr id="139" name="テキスト ボックス 138"/>
        <xdr:cNvSpPr txBox="1"/>
      </xdr:nvSpPr>
      <xdr:spPr>
        <a:xfrm>
          <a:off x="2563204" y="85562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1,990,657</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162396</xdr:rowOff>
    </xdr:from>
    <xdr:to>
      <xdr:col>3</xdr:col>
      <xdr:colOff>3175</xdr:colOff>
      <xdr:row>51</xdr:row>
      <xdr:rowOff>92546</xdr:rowOff>
    </xdr:to>
    <xdr:sp macro="" textlink="">
      <xdr:nvSpPr>
        <xdr:cNvPr id="140" name="円/楕円 139"/>
        <xdr:cNvSpPr/>
      </xdr:nvSpPr>
      <xdr:spPr>
        <a:xfrm>
          <a:off x="1968500" y="87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49</xdr:row>
      <xdr:rowOff>109073</xdr:rowOff>
    </xdr:from>
    <xdr:ext cx="690189" cy="259045"/>
    <xdr:sp macro="" textlink="">
      <xdr:nvSpPr>
        <xdr:cNvPr id="141" name="テキスト ボックス 140"/>
        <xdr:cNvSpPr txBox="1"/>
      </xdr:nvSpPr>
      <xdr:spPr>
        <a:xfrm>
          <a:off x="1674204" y="85101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2,071,397</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24540</xdr:rowOff>
    </xdr:from>
    <xdr:to>
      <xdr:col>1</xdr:col>
      <xdr:colOff>485775</xdr:colOff>
      <xdr:row>52</xdr:row>
      <xdr:rowOff>126140</xdr:rowOff>
    </xdr:to>
    <xdr:sp macro="" textlink="">
      <xdr:nvSpPr>
        <xdr:cNvPr id="142" name="円/楕円 141"/>
        <xdr:cNvSpPr/>
      </xdr:nvSpPr>
      <xdr:spPr>
        <a:xfrm>
          <a:off x="1079500" y="89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50</xdr:row>
      <xdr:rowOff>142667</xdr:rowOff>
    </xdr:from>
    <xdr:ext cx="690189" cy="259045"/>
    <xdr:sp macro="" textlink="">
      <xdr:nvSpPr>
        <xdr:cNvPr id="143" name="テキスト ボックス 142"/>
        <xdr:cNvSpPr txBox="1"/>
      </xdr:nvSpPr>
      <xdr:spPr>
        <a:xfrm>
          <a:off x="785204" y="8715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1,712,615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114630</xdr:rowOff>
    </xdr:from>
    <xdr:to>
      <xdr:col>6</xdr:col>
      <xdr:colOff>511175</xdr:colOff>
      <xdr:row>77</xdr:row>
      <xdr:rowOff>155804</xdr:rowOff>
    </xdr:to>
    <xdr:cxnSp macro="">
      <xdr:nvCxnSpPr>
        <xdr:cNvPr id="172" name="直線コネクタ 171"/>
        <xdr:cNvCxnSpPr/>
      </xdr:nvCxnSpPr>
      <xdr:spPr>
        <a:xfrm>
          <a:off x="3797300" y="13316280"/>
          <a:ext cx="838200" cy="4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114630</xdr:rowOff>
    </xdr:from>
    <xdr:to>
      <xdr:col>5</xdr:col>
      <xdr:colOff>358775</xdr:colOff>
      <xdr:row>77</xdr:row>
      <xdr:rowOff>115294</xdr:rowOff>
    </xdr:to>
    <xdr:cxnSp macro="">
      <xdr:nvCxnSpPr>
        <xdr:cNvPr id="175" name="直線コネクタ 174"/>
        <xdr:cNvCxnSpPr/>
      </xdr:nvCxnSpPr>
      <xdr:spPr>
        <a:xfrm flipV="1">
          <a:off x="2908300" y="13316280"/>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109615</xdr:rowOff>
    </xdr:from>
    <xdr:to>
      <xdr:col>4</xdr:col>
      <xdr:colOff>155575</xdr:colOff>
      <xdr:row>77</xdr:row>
      <xdr:rowOff>115294</xdr:rowOff>
    </xdr:to>
    <xdr:cxnSp macro="">
      <xdr:nvCxnSpPr>
        <xdr:cNvPr id="178" name="直線コネクタ 177"/>
        <xdr:cNvCxnSpPr/>
      </xdr:nvCxnSpPr>
      <xdr:spPr>
        <a:xfrm>
          <a:off x="2019300" y="13311265"/>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102344</xdr:rowOff>
    </xdr:from>
    <xdr:to>
      <xdr:col>2</xdr:col>
      <xdr:colOff>638175</xdr:colOff>
      <xdr:row>77</xdr:row>
      <xdr:rowOff>109615</xdr:rowOff>
    </xdr:to>
    <xdr:cxnSp macro="">
      <xdr:nvCxnSpPr>
        <xdr:cNvPr id="181" name="直線コネクタ 180"/>
        <xdr:cNvCxnSpPr/>
      </xdr:nvCxnSpPr>
      <xdr:spPr>
        <a:xfrm>
          <a:off x="1130300" y="13303994"/>
          <a:ext cx="8890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105004</xdr:rowOff>
    </xdr:from>
    <xdr:to>
      <xdr:col>6</xdr:col>
      <xdr:colOff>561975</xdr:colOff>
      <xdr:row>78</xdr:row>
      <xdr:rowOff>35154</xdr:rowOff>
    </xdr:to>
    <xdr:sp macro="" textlink="">
      <xdr:nvSpPr>
        <xdr:cNvPr id="191" name="円/楕円 190"/>
        <xdr:cNvSpPr/>
      </xdr:nvSpPr>
      <xdr:spPr>
        <a:xfrm>
          <a:off x="4584700" y="133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127881</xdr:rowOff>
    </xdr:from>
    <xdr:ext cx="599010" cy="259045"/>
    <xdr:sp macro="" textlink="">
      <xdr:nvSpPr>
        <xdr:cNvPr id="192" name="民生費該当値テキスト"/>
        <xdr:cNvSpPr txBox="1"/>
      </xdr:nvSpPr>
      <xdr:spPr>
        <a:xfrm>
          <a:off x="4686300" y="1315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63830</xdr:rowOff>
    </xdr:from>
    <xdr:to>
      <xdr:col>5</xdr:col>
      <xdr:colOff>409575</xdr:colOff>
      <xdr:row>77</xdr:row>
      <xdr:rowOff>165430</xdr:rowOff>
    </xdr:to>
    <xdr:sp macro="" textlink="">
      <xdr:nvSpPr>
        <xdr:cNvPr id="193" name="円/楕円 192"/>
        <xdr:cNvSpPr/>
      </xdr:nvSpPr>
      <xdr:spPr>
        <a:xfrm>
          <a:off x="3746500" y="132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10507</xdr:rowOff>
    </xdr:from>
    <xdr:ext cx="599010" cy="259045"/>
    <xdr:sp macro="" textlink="">
      <xdr:nvSpPr>
        <xdr:cNvPr id="194" name="テキスト ボックス 193"/>
        <xdr:cNvSpPr txBox="1"/>
      </xdr:nvSpPr>
      <xdr:spPr>
        <a:xfrm>
          <a:off x="3497794" y="1304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64494</xdr:rowOff>
    </xdr:from>
    <xdr:to>
      <xdr:col>4</xdr:col>
      <xdr:colOff>206375</xdr:colOff>
      <xdr:row>77</xdr:row>
      <xdr:rowOff>166094</xdr:rowOff>
    </xdr:to>
    <xdr:sp macro="" textlink="">
      <xdr:nvSpPr>
        <xdr:cNvPr id="195" name="円/楕円 194"/>
        <xdr:cNvSpPr/>
      </xdr:nvSpPr>
      <xdr:spPr>
        <a:xfrm>
          <a:off x="2857500" y="132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11171</xdr:rowOff>
    </xdr:from>
    <xdr:ext cx="599010" cy="259045"/>
    <xdr:sp macro="" textlink="">
      <xdr:nvSpPr>
        <xdr:cNvPr id="196" name="テキスト ボックス 195"/>
        <xdr:cNvSpPr txBox="1"/>
      </xdr:nvSpPr>
      <xdr:spPr>
        <a:xfrm>
          <a:off x="2608794" y="1304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58815</xdr:rowOff>
    </xdr:from>
    <xdr:to>
      <xdr:col>3</xdr:col>
      <xdr:colOff>3175</xdr:colOff>
      <xdr:row>77</xdr:row>
      <xdr:rowOff>160415</xdr:rowOff>
    </xdr:to>
    <xdr:sp macro="" textlink="">
      <xdr:nvSpPr>
        <xdr:cNvPr id="197" name="円/楕円 196"/>
        <xdr:cNvSpPr/>
      </xdr:nvSpPr>
      <xdr:spPr>
        <a:xfrm>
          <a:off x="1968500" y="13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5492</xdr:rowOff>
    </xdr:from>
    <xdr:ext cx="599010" cy="259045"/>
    <xdr:sp macro="" textlink="">
      <xdr:nvSpPr>
        <xdr:cNvPr id="198" name="テキスト ボックス 197"/>
        <xdr:cNvSpPr txBox="1"/>
      </xdr:nvSpPr>
      <xdr:spPr>
        <a:xfrm>
          <a:off x="1719794" y="1303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51544</xdr:rowOff>
    </xdr:from>
    <xdr:to>
      <xdr:col>1</xdr:col>
      <xdr:colOff>485775</xdr:colOff>
      <xdr:row>77</xdr:row>
      <xdr:rowOff>153144</xdr:rowOff>
    </xdr:to>
    <xdr:sp macro="" textlink="">
      <xdr:nvSpPr>
        <xdr:cNvPr id="199" name="円/楕円 198"/>
        <xdr:cNvSpPr/>
      </xdr:nvSpPr>
      <xdr:spPr>
        <a:xfrm>
          <a:off x="1079500" y="132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169671</xdr:rowOff>
    </xdr:from>
    <xdr:ext cx="599010" cy="259045"/>
    <xdr:sp macro="" textlink="">
      <xdr:nvSpPr>
        <xdr:cNvPr id="200" name="テキスト ボックス 199"/>
        <xdr:cNvSpPr txBox="1"/>
      </xdr:nvSpPr>
      <xdr:spPr>
        <a:xfrm>
          <a:off x="830794" y="1302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134031</xdr:rowOff>
    </xdr:from>
    <xdr:to>
      <xdr:col>6</xdr:col>
      <xdr:colOff>511175</xdr:colOff>
      <xdr:row>93</xdr:row>
      <xdr:rowOff>137705</xdr:rowOff>
    </xdr:to>
    <xdr:cxnSp macro="">
      <xdr:nvCxnSpPr>
        <xdr:cNvPr id="231" name="直線コネクタ 230"/>
        <xdr:cNvCxnSpPr/>
      </xdr:nvCxnSpPr>
      <xdr:spPr>
        <a:xfrm flipV="1">
          <a:off x="3797300" y="15564531"/>
          <a:ext cx="838200" cy="5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137705</xdr:rowOff>
    </xdr:from>
    <xdr:to>
      <xdr:col>5</xdr:col>
      <xdr:colOff>358775</xdr:colOff>
      <xdr:row>95</xdr:row>
      <xdr:rowOff>106435</xdr:rowOff>
    </xdr:to>
    <xdr:cxnSp macro="">
      <xdr:nvCxnSpPr>
        <xdr:cNvPr id="234" name="直線コネクタ 233"/>
        <xdr:cNvCxnSpPr/>
      </xdr:nvCxnSpPr>
      <xdr:spPr>
        <a:xfrm flipV="1">
          <a:off x="2908300" y="16082555"/>
          <a:ext cx="889000" cy="31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30201</xdr:rowOff>
    </xdr:from>
    <xdr:to>
      <xdr:col>4</xdr:col>
      <xdr:colOff>155575</xdr:colOff>
      <xdr:row>95</xdr:row>
      <xdr:rowOff>106435</xdr:rowOff>
    </xdr:to>
    <xdr:cxnSp macro="">
      <xdr:nvCxnSpPr>
        <xdr:cNvPr id="237" name="直線コネクタ 236"/>
        <xdr:cNvCxnSpPr/>
      </xdr:nvCxnSpPr>
      <xdr:spPr>
        <a:xfrm>
          <a:off x="2019300" y="16317951"/>
          <a:ext cx="889000" cy="7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103316</xdr:rowOff>
    </xdr:from>
    <xdr:to>
      <xdr:col>2</xdr:col>
      <xdr:colOff>638175</xdr:colOff>
      <xdr:row>95</xdr:row>
      <xdr:rowOff>30201</xdr:rowOff>
    </xdr:to>
    <xdr:cxnSp macro="">
      <xdr:nvCxnSpPr>
        <xdr:cNvPr id="240" name="直線コネクタ 239"/>
        <xdr:cNvCxnSpPr/>
      </xdr:nvCxnSpPr>
      <xdr:spPr>
        <a:xfrm>
          <a:off x="1130300" y="15705266"/>
          <a:ext cx="889000" cy="6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83231</xdr:rowOff>
    </xdr:from>
    <xdr:to>
      <xdr:col>6</xdr:col>
      <xdr:colOff>561975</xdr:colOff>
      <xdr:row>91</xdr:row>
      <xdr:rowOff>13381</xdr:rowOff>
    </xdr:to>
    <xdr:sp macro="" textlink="">
      <xdr:nvSpPr>
        <xdr:cNvPr id="250" name="円/楕円 249"/>
        <xdr:cNvSpPr/>
      </xdr:nvSpPr>
      <xdr:spPr>
        <a:xfrm>
          <a:off x="4584700" y="155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36258</xdr:rowOff>
    </xdr:from>
    <xdr:ext cx="599010" cy="259045"/>
    <xdr:sp macro="" textlink="">
      <xdr:nvSpPr>
        <xdr:cNvPr id="251" name="衛生費該当値テキスト"/>
        <xdr:cNvSpPr txBox="1"/>
      </xdr:nvSpPr>
      <xdr:spPr>
        <a:xfrm>
          <a:off x="4686300" y="1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461,736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86905</xdr:rowOff>
    </xdr:from>
    <xdr:to>
      <xdr:col>5</xdr:col>
      <xdr:colOff>409575</xdr:colOff>
      <xdr:row>94</xdr:row>
      <xdr:rowOff>17055</xdr:rowOff>
    </xdr:to>
    <xdr:sp macro="" textlink="">
      <xdr:nvSpPr>
        <xdr:cNvPr id="252" name="円/楕円 251"/>
        <xdr:cNvSpPr/>
      </xdr:nvSpPr>
      <xdr:spPr>
        <a:xfrm>
          <a:off x="3746500" y="160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33582</xdr:rowOff>
    </xdr:from>
    <xdr:ext cx="599010" cy="259045"/>
    <xdr:sp macro="" textlink="">
      <xdr:nvSpPr>
        <xdr:cNvPr id="253" name="テキスト ボックス 252"/>
        <xdr:cNvSpPr txBox="1"/>
      </xdr:nvSpPr>
      <xdr:spPr>
        <a:xfrm>
          <a:off x="3497794" y="1580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55635</xdr:rowOff>
    </xdr:from>
    <xdr:to>
      <xdr:col>4</xdr:col>
      <xdr:colOff>206375</xdr:colOff>
      <xdr:row>95</xdr:row>
      <xdr:rowOff>157235</xdr:rowOff>
    </xdr:to>
    <xdr:sp macro="" textlink="">
      <xdr:nvSpPr>
        <xdr:cNvPr id="254" name="円/楕円 253"/>
        <xdr:cNvSpPr/>
      </xdr:nvSpPr>
      <xdr:spPr>
        <a:xfrm>
          <a:off x="2857500" y="163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2312</xdr:rowOff>
    </xdr:from>
    <xdr:ext cx="599010" cy="259045"/>
    <xdr:sp macro="" textlink="">
      <xdr:nvSpPr>
        <xdr:cNvPr id="255" name="テキスト ボックス 254"/>
        <xdr:cNvSpPr txBox="1"/>
      </xdr:nvSpPr>
      <xdr:spPr>
        <a:xfrm>
          <a:off x="2608794" y="1611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207,686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150851</xdr:rowOff>
    </xdr:from>
    <xdr:to>
      <xdr:col>3</xdr:col>
      <xdr:colOff>3175</xdr:colOff>
      <xdr:row>95</xdr:row>
      <xdr:rowOff>81001</xdr:rowOff>
    </xdr:to>
    <xdr:sp macro="" textlink="">
      <xdr:nvSpPr>
        <xdr:cNvPr id="256" name="円/楕円 255"/>
        <xdr:cNvSpPr/>
      </xdr:nvSpPr>
      <xdr:spPr>
        <a:xfrm>
          <a:off x="1968500" y="162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97528</xdr:rowOff>
    </xdr:from>
    <xdr:ext cx="599010" cy="259045"/>
    <xdr:sp macro="" textlink="">
      <xdr:nvSpPr>
        <xdr:cNvPr id="257" name="テキスト ボックス 256"/>
        <xdr:cNvSpPr txBox="1"/>
      </xdr:nvSpPr>
      <xdr:spPr>
        <a:xfrm>
          <a:off x="1719794" y="1604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231,030</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52516</xdr:rowOff>
    </xdr:from>
    <xdr:to>
      <xdr:col>1</xdr:col>
      <xdr:colOff>485775</xdr:colOff>
      <xdr:row>91</xdr:row>
      <xdr:rowOff>154116</xdr:rowOff>
    </xdr:to>
    <xdr:sp macro="" textlink="">
      <xdr:nvSpPr>
        <xdr:cNvPr id="258" name="円/楕円 257"/>
        <xdr:cNvSpPr/>
      </xdr:nvSpPr>
      <xdr:spPr>
        <a:xfrm>
          <a:off x="1079500" y="156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170643</xdr:rowOff>
    </xdr:from>
    <xdr:ext cx="599010" cy="259045"/>
    <xdr:sp macro="" textlink="">
      <xdr:nvSpPr>
        <xdr:cNvPr id="259" name="テキスト ボックス 258"/>
        <xdr:cNvSpPr txBox="1"/>
      </xdr:nvSpPr>
      <xdr:spPr>
        <a:xfrm>
          <a:off x="830794" y="1542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103554</xdr:rowOff>
    </xdr:from>
    <xdr:to>
      <xdr:col>15</xdr:col>
      <xdr:colOff>180975</xdr:colOff>
      <xdr:row>57</xdr:row>
      <xdr:rowOff>149814</xdr:rowOff>
    </xdr:to>
    <xdr:cxnSp macro="">
      <xdr:nvCxnSpPr>
        <xdr:cNvPr id="343" name="直線コネクタ 342"/>
        <xdr:cNvCxnSpPr/>
      </xdr:nvCxnSpPr>
      <xdr:spPr>
        <a:xfrm>
          <a:off x="9639300" y="9876204"/>
          <a:ext cx="838200" cy="4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168769</xdr:rowOff>
    </xdr:from>
    <xdr:to>
      <xdr:col>14</xdr:col>
      <xdr:colOff>28575</xdr:colOff>
      <xdr:row>57</xdr:row>
      <xdr:rowOff>103554</xdr:rowOff>
    </xdr:to>
    <xdr:cxnSp macro="">
      <xdr:nvCxnSpPr>
        <xdr:cNvPr id="346" name="直線コネクタ 345"/>
        <xdr:cNvCxnSpPr/>
      </xdr:nvCxnSpPr>
      <xdr:spPr>
        <a:xfrm>
          <a:off x="8750300" y="9769969"/>
          <a:ext cx="889000" cy="1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168769</xdr:rowOff>
    </xdr:from>
    <xdr:to>
      <xdr:col>12</xdr:col>
      <xdr:colOff>511175</xdr:colOff>
      <xdr:row>57</xdr:row>
      <xdr:rowOff>77856</xdr:rowOff>
    </xdr:to>
    <xdr:cxnSp macro="">
      <xdr:nvCxnSpPr>
        <xdr:cNvPr id="349" name="直線コネクタ 348"/>
        <xdr:cNvCxnSpPr/>
      </xdr:nvCxnSpPr>
      <xdr:spPr>
        <a:xfrm flipV="1">
          <a:off x="7861300" y="9769969"/>
          <a:ext cx="889000" cy="8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77856</xdr:rowOff>
    </xdr:from>
    <xdr:to>
      <xdr:col>11</xdr:col>
      <xdr:colOff>307975</xdr:colOff>
      <xdr:row>57</xdr:row>
      <xdr:rowOff>114626</xdr:rowOff>
    </xdr:to>
    <xdr:cxnSp macro="">
      <xdr:nvCxnSpPr>
        <xdr:cNvPr id="352" name="直線コネクタ 351"/>
        <xdr:cNvCxnSpPr/>
      </xdr:nvCxnSpPr>
      <xdr:spPr>
        <a:xfrm flipV="1">
          <a:off x="6972300" y="9850506"/>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99014</xdr:rowOff>
    </xdr:from>
    <xdr:to>
      <xdr:col>15</xdr:col>
      <xdr:colOff>231775</xdr:colOff>
      <xdr:row>58</xdr:row>
      <xdr:rowOff>29164</xdr:rowOff>
    </xdr:to>
    <xdr:sp macro="" textlink="">
      <xdr:nvSpPr>
        <xdr:cNvPr id="362" name="円/楕円 361"/>
        <xdr:cNvSpPr/>
      </xdr:nvSpPr>
      <xdr:spPr>
        <a:xfrm>
          <a:off x="10426700" y="98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121891</xdr:rowOff>
    </xdr:from>
    <xdr:ext cx="599010" cy="259045"/>
    <xdr:sp macro="" textlink="">
      <xdr:nvSpPr>
        <xdr:cNvPr id="363" name="農林水産業費該当値テキスト"/>
        <xdr:cNvSpPr txBox="1"/>
      </xdr:nvSpPr>
      <xdr:spPr>
        <a:xfrm>
          <a:off x="10528300" y="972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52754</xdr:rowOff>
    </xdr:from>
    <xdr:to>
      <xdr:col>14</xdr:col>
      <xdr:colOff>79375</xdr:colOff>
      <xdr:row>57</xdr:row>
      <xdr:rowOff>154354</xdr:rowOff>
    </xdr:to>
    <xdr:sp macro="" textlink="">
      <xdr:nvSpPr>
        <xdr:cNvPr id="364" name="円/楕円 363"/>
        <xdr:cNvSpPr/>
      </xdr:nvSpPr>
      <xdr:spPr>
        <a:xfrm>
          <a:off x="9588500" y="98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170881</xdr:rowOff>
    </xdr:from>
    <xdr:ext cx="599010" cy="259045"/>
    <xdr:sp macro="" textlink="">
      <xdr:nvSpPr>
        <xdr:cNvPr id="365" name="テキスト ボックス 364"/>
        <xdr:cNvSpPr txBox="1"/>
      </xdr:nvSpPr>
      <xdr:spPr>
        <a:xfrm>
          <a:off x="9339794" y="960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117969</xdr:rowOff>
    </xdr:from>
    <xdr:to>
      <xdr:col>12</xdr:col>
      <xdr:colOff>561975</xdr:colOff>
      <xdr:row>57</xdr:row>
      <xdr:rowOff>48119</xdr:rowOff>
    </xdr:to>
    <xdr:sp macro="" textlink="">
      <xdr:nvSpPr>
        <xdr:cNvPr id="366" name="円/楕円 365"/>
        <xdr:cNvSpPr/>
      </xdr:nvSpPr>
      <xdr:spPr>
        <a:xfrm>
          <a:off x="8699500" y="97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64646</xdr:rowOff>
    </xdr:from>
    <xdr:ext cx="599010" cy="259045"/>
    <xdr:sp macro="" textlink="">
      <xdr:nvSpPr>
        <xdr:cNvPr id="367" name="テキスト ボックス 366"/>
        <xdr:cNvSpPr txBox="1"/>
      </xdr:nvSpPr>
      <xdr:spPr>
        <a:xfrm>
          <a:off x="8450794" y="949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27056</xdr:rowOff>
    </xdr:from>
    <xdr:to>
      <xdr:col>11</xdr:col>
      <xdr:colOff>358775</xdr:colOff>
      <xdr:row>57</xdr:row>
      <xdr:rowOff>128656</xdr:rowOff>
    </xdr:to>
    <xdr:sp macro="" textlink="">
      <xdr:nvSpPr>
        <xdr:cNvPr id="368" name="円/楕円 367"/>
        <xdr:cNvSpPr/>
      </xdr:nvSpPr>
      <xdr:spPr>
        <a:xfrm>
          <a:off x="7810500" y="97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145183</xdr:rowOff>
    </xdr:from>
    <xdr:ext cx="599010" cy="259045"/>
    <xdr:sp macro="" textlink="">
      <xdr:nvSpPr>
        <xdr:cNvPr id="369" name="テキスト ボックス 368"/>
        <xdr:cNvSpPr txBox="1"/>
      </xdr:nvSpPr>
      <xdr:spPr>
        <a:xfrm>
          <a:off x="7561794" y="957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63826</xdr:rowOff>
    </xdr:from>
    <xdr:to>
      <xdr:col>10</xdr:col>
      <xdr:colOff>155575</xdr:colOff>
      <xdr:row>57</xdr:row>
      <xdr:rowOff>165426</xdr:rowOff>
    </xdr:to>
    <xdr:sp macro="" textlink="">
      <xdr:nvSpPr>
        <xdr:cNvPr id="370" name="円/楕円 369"/>
        <xdr:cNvSpPr/>
      </xdr:nvSpPr>
      <xdr:spPr>
        <a:xfrm>
          <a:off x="6921500" y="98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10503</xdr:rowOff>
    </xdr:from>
    <xdr:ext cx="599010" cy="259045"/>
    <xdr:sp macro="" textlink="">
      <xdr:nvSpPr>
        <xdr:cNvPr id="371" name="テキスト ボックス 370"/>
        <xdr:cNvSpPr txBox="1"/>
      </xdr:nvSpPr>
      <xdr:spPr>
        <a:xfrm>
          <a:off x="6672794" y="961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131712</xdr:rowOff>
    </xdr:from>
    <xdr:to>
      <xdr:col>15</xdr:col>
      <xdr:colOff>180975</xdr:colOff>
      <xdr:row>76</xdr:row>
      <xdr:rowOff>135252</xdr:rowOff>
    </xdr:to>
    <xdr:cxnSp macro="">
      <xdr:nvCxnSpPr>
        <xdr:cNvPr id="402" name="直線コネクタ 401"/>
        <xdr:cNvCxnSpPr/>
      </xdr:nvCxnSpPr>
      <xdr:spPr>
        <a:xfrm flipV="1">
          <a:off x="9639300" y="12647562"/>
          <a:ext cx="838200" cy="5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157381</xdr:rowOff>
    </xdr:from>
    <xdr:to>
      <xdr:col>14</xdr:col>
      <xdr:colOff>28575</xdr:colOff>
      <xdr:row>76</xdr:row>
      <xdr:rowOff>135252</xdr:rowOff>
    </xdr:to>
    <xdr:cxnSp macro="">
      <xdr:nvCxnSpPr>
        <xdr:cNvPr id="405" name="直線コネクタ 404"/>
        <xdr:cNvCxnSpPr/>
      </xdr:nvCxnSpPr>
      <xdr:spPr>
        <a:xfrm>
          <a:off x="8750300" y="13016131"/>
          <a:ext cx="889000" cy="1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25577</xdr:rowOff>
    </xdr:from>
    <xdr:to>
      <xdr:col>12</xdr:col>
      <xdr:colOff>511175</xdr:colOff>
      <xdr:row>75</xdr:row>
      <xdr:rowOff>157381</xdr:rowOff>
    </xdr:to>
    <xdr:cxnSp macro="">
      <xdr:nvCxnSpPr>
        <xdr:cNvPr id="408" name="直線コネクタ 407"/>
        <xdr:cNvCxnSpPr/>
      </xdr:nvCxnSpPr>
      <xdr:spPr>
        <a:xfrm>
          <a:off x="7861300" y="12884327"/>
          <a:ext cx="889000" cy="13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158759</xdr:rowOff>
    </xdr:from>
    <xdr:to>
      <xdr:col>11</xdr:col>
      <xdr:colOff>307975</xdr:colOff>
      <xdr:row>75</xdr:row>
      <xdr:rowOff>25577</xdr:rowOff>
    </xdr:to>
    <xdr:cxnSp macro="">
      <xdr:nvCxnSpPr>
        <xdr:cNvPr id="411" name="直線コネクタ 410"/>
        <xdr:cNvCxnSpPr/>
      </xdr:nvCxnSpPr>
      <xdr:spPr>
        <a:xfrm>
          <a:off x="6972300" y="12846059"/>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80912</xdr:rowOff>
    </xdr:from>
    <xdr:to>
      <xdr:col>15</xdr:col>
      <xdr:colOff>231775</xdr:colOff>
      <xdr:row>74</xdr:row>
      <xdr:rowOff>11062</xdr:rowOff>
    </xdr:to>
    <xdr:sp macro="" textlink="">
      <xdr:nvSpPr>
        <xdr:cNvPr id="421" name="円/楕円 420"/>
        <xdr:cNvSpPr/>
      </xdr:nvSpPr>
      <xdr:spPr>
        <a:xfrm>
          <a:off x="10426700" y="125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103789</xdr:rowOff>
    </xdr:from>
    <xdr:ext cx="599010" cy="259045"/>
    <xdr:sp macro="" textlink="">
      <xdr:nvSpPr>
        <xdr:cNvPr id="422" name="商工費該当値テキスト"/>
        <xdr:cNvSpPr txBox="1"/>
      </xdr:nvSpPr>
      <xdr:spPr>
        <a:xfrm>
          <a:off x="10528300" y="1244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304,946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84452</xdr:rowOff>
    </xdr:from>
    <xdr:to>
      <xdr:col>14</xdr:col>
      <xdr:colOff>79375</xdr:colOff>
      <xdr:row>77</xdr:row>
      <xdr:rowOff>14602</xdr:rowOff>
    </xdr:to>
    <xdr:sp macro="" textlink="">
      <xdr:nvSpPr>
        <xdr:cNvPr id="423" name="円/楕円 422"/>
        <xdr:cNvSpPr/>
      </xdr:nvSpPr>
      <xdr:spPr>
        <a:xfrm>
          <a:off x="9588500" y="131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31129</xdr:rowOff>
    </xdr:from>
    <xdr:ext cx="599010" cy="259045"/>
    <xdr:sp macro="" textlink="">
      <xdr:nvSpPr>
        <xdr:cNvPr id="424" name="テキスト ボックス 423"/>
        <xdr:cNvSpPr txBox="1"/>
      </xdr:nvSpPr>
      <xdr:spPr>
        <a:xfrm>
          <a:off x="9339794" y="1288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106580</xdr:rowOff>
    </xdr:from>
    <xdr:to>
      <xdr:col>12</xdr:col>
      <xdr:colOff>561975</xdr:colOff>
      <xdr:row>76</xdr:row>
      <xdr:rowOff>36730</xdr:rowOff>
    </xdr:to>
    <xdr:sp macro="" textlink="">
      <xdr:nvSpPr>
        <xdr:cNvPr id="425" name="円/楕円 424"/>
        <xdr:cNvSpPr/>
      </xdr:nvSpPr>
      <xdr:spPr>
        <a:xfrm>
          <a:off x="8699500" y="129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53257</xdr:rowOff>
    </xdr:from>
    <xdr:ext cx="599010" cy="259045"/>
    <xdr:sp macro="" textlink="">
      <xdr:nvSpPr>
        <xdr:cNvPr id="426" name="テキスト ボックス 425"/>
        <xdr:cNvSpPr txBox="1"/>
      </xdr:nvSpPr>
      <xdr:spPr>
        <a:xfrm>
          <a:off x="8450794" y="1274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192,086</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146227</xdr:rowOff>
    </xdr:from>
    <xdr:to>
      <xdr:col>11</xdr:col>
      <xdr:colOff>358775</xdr:colOff>
      <xdr:row>75</xdr:row>
      <xdr:rowOff>76377</xdr:rowOff>
    </xdr:to>
    <xdr:sp macro="" textlink="">
      <xdr:nvSpPr>
        <xdr:cNvPr id="427" name="円/楕円 426"/>
        <xdr:cNvSpPr/>
      </xdr:nvSpPr>
      <xdr:spPr>
        <a:xfrm>
          <a:off x="7810500" y="128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73</xdr:row>
      <xdr:rowOff>92904</xdr:rowOff>
    </xdr:from>
    <xdr:ext cx="599010" cy="259045"/>
    <xdr:sp macro="" textlink="">
      <xdr:nvSpPr>
        <xdr:cNvPr id="428" name="テキスト ボックス 427"/>
        <xdr:cNvSpPr txBox="1"/>
      </xdr:nvSpPr>
      <xdr:spPr>
        <a:xfrm>
          <a:off x="7561794" y="1260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232,446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107959</xdr:rowOff>
    </xdr:from>
    <xdr:to>
      <xdr:col>10</xdr:col>
      <xdr:colOff>155575</xdr:colOff>
      <xdr:row>75</xdr:row>
      <xdr:rowOff>38109</xdr:rowOff>
    </xdr:to>
    <xdr:sp macro="" textlink="">
      <xdr:nvSpPr>
        <xdr:cNvPr id="429" name="円/楕円 428"/>
        <xdr:cNvSpPr/>
      </xdr:nvSpPr>
      <xdr:spPr>
        <a:xfrm>
          <a:off x="6921500" y="1279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73</xdr:row>
      <xdr:rowOff>54636</xdr:rowOff>
    </xdr:from>
    <xdr:ext cx="599010" cy="259045"/>
    <xdr:sp macro="" textlink="">
      <xdr:nvSpPr>
        <xdr:cNvPr id="430" name="テキスト ボックス 429"/>
        <xdr:cNvSpPr txBox="1"/>
      </xdr:nvSpPr>
      <xdr:spPr>
        <a:xfrm>
          <a:off x="6672794" y="1257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136325</xdr:rowOff>
    </xdr:from>
    <xdr:to>
      <xdr:col>15</xdr:col>
      <xdr:colOff>180975</xdr:colOff>
      <xdr:row>94</xdr:row>
      <xdr:rowOff>107621</xdr:rowOff>
    </xdr:to>
    <xdr:cxnSp macro="">
      <xdr:nvCxnSpPr>
        <xdr:cNvPr id="461" name="直線コネクタ 460"/>
        <xdr:cNvCxnSpPr/>
      </xdr:nvCxnSpPr>
      <xdr:spPr>
        <a:xfrm>
          <a:off x="9639300" y="16081175"/>
          <a:ext cx="838200" cy="14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136325</xdr:rowOff>
    </xdr:from>
    <xdr:to>
      <xdr:col>14</xdr:col>
      <xdr:colOff>28575</xdr:colOff>
      <xdr:row>97</xdr:row>
      <xdr:rowOff>67408</xdr:rowOff>
    </xdr:to>
    <xdr:cxnSp macro="">
      <xdr:nvCxnSpPr>
        <xdr:cNvPr id="464" name="直線コネクタ 463"/>
        <xdr:cNvCxnSpPr/>
      </xdr:nvCxnSpPr>
      <xdr:spPr>
        <a:xfrm flipV="1">
          <a:off x="8750300" y="16081175"/>
          <a:ext cx="889000" cy="6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66863</xdr:rowOff>
    </xdr:from>
    <xdr:to>
      <xdr:col>12</xdr:col>
      <xdr:colOff>511175</xdr:colOff>
      <xdr:row>97</xdr:row>
      <xdr:rowOff>67408</xdr:rowOff>
    </xdr:to>
    <xdr:cxnSp macro="">
      <xdr:nvCxnSpPr>
        <xdr:cNvPr id="467" name="直線コネクタ 466"/>
        <xdr:cNvCxnSpPr/>
      </xdr:nvCxnSpPr>
      <xdr:spPr>
        <a:xfrm>
          <a:off x="7861300" y="1669751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41503</xdr:rowOff>
    </xdr:from>
    <xdr:to>
      <xdr:col>11</xdr:col>
      <xdr:colOff>307975</xdr:colOff>
      <xdr:row>97</xdr:row>
      <xdr:rowOff>66863</xdr:rowOff>
    </xdr:to>
    <xdr:cxnSp macro="">
      <xdr:nvCxnSpPr>
        <xdr:cNvPr id="470" name="直線コネクタ 469"/>
        <xdr:cNvCxnSpPr/>
      </xdr:nvCxnSpPr>
      <xdr:spPr>
        <a:xfrm>
          <a:off x="6972300" y="16500703"/>
          <a:ext cx="889000" cy="19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56821</xdr:rowOff>
    </xdr:from>
    <xdr:to>
      <xdr:col>15</xdr:col>
      <xdr:colOff>231775</xdr:colOff>
      <xdr:row>94</xdr:row>
      <xdr:rowOff>158421</xdr:rowOff>
    </xdr:to>
    <xdr:sp macro="" textlink="">
      <xdr:nvSpPr>
        <xdr:cNvPr id="480" name="円/楕円 479"/>
        <xdr:cNvSpPr/>
      </xdr:nvSpPr>
      <xdr:spPr>
        <a:xfrm>
          <a:off x="10426700" y="161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79698</xdr:rowOff>
    </xdr:from>
    <xdr:ext cx="599010" cy="259045"/>
    <xdr:sp macro="" textlink="">
      <xdr:nvSpPr>
        <xdr:cNvPr id="481" name="土木費該当値テキスト"/>
        <xdr:cNvSpPr txBox="1"/>
      </xdr:nvSpPr>
      <xdr:spPr>
        <a:xfrm>
          <a:off x="10528300" y="1602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519,646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85525</xdr:rowOff>
    </xdr:from>
    <xdr:to>
      <xdr:col>14</xdr:col>
      <xdr:colOff>79375</xdr:colOff>
      <xdr:row>94</xdr:row>
      <xdr:rowOff>15675</xdr:rowOff>
    </xdr:to>
    <xdr:sp macro="" textlink="">
      <xdr:nvSpPr>
        <xdr:cNvPr id="482" name="円/楕円 481"/>
        <xdr:cNvSpPr/>
      </xdr:nvSpPr>
      <xdr:spPr>
        <a:xfrm>
          <a:off x="9588500" y="160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32202</xdr:rowOff>
    </xdr:from>
    <xdr:ext cx="599010" cy="259045"/>
    <xdr:sp macro="" textlink="">
      <xdr:nvSpPr>
        <xdr:cNvPr id="483" name="テキスト ボックス 482"/>
        <xdr:cNvSpPr txBox="1"/>
      </xdr:nvSpPr>
      <xdr:spPr>
        <a:xfrm>
          <a:off x="9339794" y="1580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16608</xdr:rowOff>
    </xdr:from>
    <xdr:to>
      <xdr:col>12</xdr:col>
      <xdr:colOff>561975</xdr:colOff>
      <xdr:row>97</xdr:row>
      <xdr:rowOff>118208</xdr:rowOff>
    </xdr:to>
    <xdr:sp macro="" textlink="">
      <xdr:nvSpPr>
        <xdr:cNvPr id="484" name="円/楕円 483"/>
        <xdr:cNvSpPr/>
      </xdr:nvSpPr>
      <xdr:spPr>
        <a:xfrm>
          <a:off x="8699500" y="166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134735</xdr:rowOff>
    </xdr:from>
    <xdr:ext cx="599010" cy="259045"/>
    <xdr:sp macro="" textlink="">
      <xdr:nvSpPr>
        <xdr:cNvPr id="485" name="テキスト ボックス 484"/>
        <xdr:cNvSpPr txBox="1"/>
      </xdr:nvSpPr>
      <xdr:spPr>
        <a:xfrm>
          <a:off x="8450794" y="1642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229,273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16063</xdr:rowOff>
    </xdr:from>
    <xdr:to>
      <xdr:col>11</xdr:col>
      <xdr:colOff>358775</xdr:colOff>
      <xdr:row>97</xdr:row>
      <xdr:rowOff>117663</xdr:rowOff>
    </xdr:to>
    <xdr:sp macro="" textlink="">
      <xdr:nvSpPr>
        <xdr:cNvPr id="486" name="円/楕円 485"/>
        <xdr:cNvSpPr/>
      </xdr:nvSpPr>
      <xdr:spPr>
        <a:xfrm>
          <a:off x="7810500" y="166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134190</xdr:rowOff>
    </xdr:from>
    <xdr:ext cx="599010" cy="259045"/>
    <xdr:sp macro="" textlink="">
      <xdr:nvSpPr>
        <xdr:cNvPr id="487" name="テキスト ボックス 486"/>
        <xdr:cNvSpPr txBox="1"/>
      </xdr:nvSpPr>
      <xdr:spPr>
        <a:xfrm>
          <a:off x="7561794" y="1642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229,607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162153</xdr:rowOff>
    </xdr:from>
    <xdr:to>
      <xdr:col>10</xdr:col>
      <xdr:colOff>155575</xdr:colOff>
      <xdr:row>96</xdr:row>
      <xdr:rowOff>92303</xdr:rowOff>
    </xdr:to>
    <xdr:sp macro="" textlink="">
      <xdr:nvSpPr>
        <xdr:cNvPr id="488" name="円/楕円 487"/>
        <xdr:cNvSpPr/>
      </xdr:nvSpPr>
      <xdr:spPr>
        <a:xfrm>
          <a:off x="6921500" y="164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108830</xdr:rowOff>
    </xdr:from>
    <xdr:ext cx="599010" cy="259045"/>
    <xdr:sp macro="" textlink="">
      <xdr:nvSpPr>
        <xdr:cNvPr id="489" name="テキスト ボックス 488"/>
        <xdr:cNvSpPr txBox="1"/>
      </xdr:nvSpPr>
      <xdr:spPr>
        <a:xfrm>
          <a:off x="6672794" y="1622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38253</xdr:rowOff>
    </xdr:from>
    <xdr:to>
      <xdr:col>23</xdr:col>
      <xdr:colOff>517525</xdr:colOff>
      <xdr:row>38</xdr:row>
      <xdr:rowOff>163830</xdr:rowOff>
    </xdr:to>
    <xdr:cxnSp macro="">
      <xdr:nvCxnSpPr>
        <xdr:cNvPr id="520" name="直線コネクタ 519"/>
        <xdr:cNvCxnSpPr/>
      </xdr:nvCxnSpPr>
      <xdr:spPr>
        <a:xfrm flipV="1">
          <a:off x="15481300" y="6553353"/>
          <a:ext cx="838200" cy="1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77599</xdr:rowOff>
    </xdr:from>
    <xdr:to>
      <xdr:col>22</xdr:col>
      <xdr:colOff>365125</xdr:colOff>
      <xdr:row>38</xdr:row>
      <xdr:rowOff>163830</xdr:rowOff>
    </xdr:to>
    <xdr:cxnSp macro="">
      <xdr:nvCxnSpPr>
        <xdr:cNvPr id="523" name="直線コネクタ 522"/>
        <xdr:cNvCxnSpPr/>
      </xdr:nvCxnSpPr>
      <xdr:spPr>
        <a:xfrm>
          <a:off x="14592300" y="6592699"/>
          <a:ext cx="889000" cy="8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77599</xdr:rowOff>
    </xdr:from>
    <xdr:to>
      <xdr:col>21</xdr:col>
      <xdr:colOff>161925</xdr:colOff>
      <xdr:row>38</xdr:row>
      <xdr:rowOff>100864</xdr:rowOff>
    </xdr:to>
    <xdr:cxnSp macro="">
      <xdr:nvCxnSpPr>
        <xdr:cNvPr id="526" name="直線コネクタ 525"/>
        <xdr:cNvCxnSpPr/>
      </xdr:nvCxnSpPr>
      <xdr:spPr>
        <a:xfrm flipV="1">
          <a:off x="13703300" y="6592699"/>
          <a:ext cx="889000" cy="2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100864</xdr:rowOff>
    </xdr:from>
    <xdr:to>
      <xdr:col>19</xdr:col>
      <xdr:colOff>644525</xdr:colOff>
      <xdr:row>38</xdr:row>
      <xdr:rowOff>155931</xdr:rowOff>
    </xdr:to>
    <xdr:cxnSp macro="">
      <xdr:nvCxnSpPr>
        <xdr:cNvPr id="529" name="直線コネクタ 528"/>
        <xdr:cNvCxnSpPr/>
      </xdr:nvCxnSpPr>
      <xdr:spPr>
        <a:xfrm flipV="1">
          <a:off x="12814300" y="6615964"/>
          <a:ext cx="889000" cy="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158903</xdr:rowOff>
    </xdr:from>
    <xdr:to>
      <xdr:col>23</xdr:col>
      <xdr:colOff>568325</xdr:colOff>
      <xdr:row>38</xdr:row>
      <xdr:rowOff>89053</xdr:rowOff>
    </xdr:to>
    <xdr:sp macro="" textlink="">
      <xdr:nvSpPr>
        <xdr:cNvPr id="539" name="円/楕円 538"/>
        <xdr:cNvSpPr/>
      </xdr:nvSpPr>
      <xdr:spPr>
        <a:xfrm>
          <a:off x="16268700" y="65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10331</xdr:rowOff>
    </xdr:from>
    <xdr:ext cx="534377" cy="259045"/>
    <xdr:sp macro="" textlink="">
      <xdr:nvSpPr>
        <xdr:cNvPr id="540" name="消防費該当値テキスト"/>
        <xdr:cNvSpPr txBox="1"/>
      </xdr:nvSpPr>
      <xdr:spPr>
        <a:xfrm>
          <a:off x="16370300" y="63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113030</xdr:rowOff>
    </xdr:from>
    <xdr:to>
      <xdr:col>22</xdr:col>
      <xdr:colOff>415925</xdr:colOff>
      <xdr:row>39</xdr:row>
      <xdr:rowOff>43180</xdr:rowOff>
    </xdr:to>
    <xdr:sp macro="" textlink="">
      <xdr:nvSpPr>
        <xdr:cNvPr id="541" name="円/楕円 540"/>
        <xdr:cNvSpPr/>
      </xdr:nvSpPr>
      <xdr:spPr>
        <a:xfrm>
          <a:off x="15430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34307</xdr:rowOff>
    </xdr:from>
    <xdr:ext cx="534377" cy="259045"/>
    <xdr:sp macro="" textlink="">
      <xdr:nvSpPr>
        <xdr:cNvPr id="542" name="テキスト ボックス 541"/>
        <xdr:cNvSpPr txBox="1"/>
      </xdr:nvSpPr>
      <xdr:spPr>
        <a:xfrm>
          <a:off x="15214111" y="67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26799</xdr:rowOff>
    </xdr:from>
    <xdr:to>
      <xdr:col>21</xdr:col>
      <xdr:colOff>212725</xdr:colOff>
      <xdr:row>38</xdr:row>
      <xdr:rowOff>128399</xdr:rowOff>
    </xdr:to>
    <xdr:sp macro="" textlink="">
      <xdr:nvSpPr>
        <xdr:cNvPr id="543" name="円/楕円 542"/>
        <xdr:cNvSpPr/>
      </xdr:nvSpPr>
      <xdr:spPr>
        <a:xfrm>
          <a:off x="14541500" y="65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119526</xdr:rowOff>
    </xdr:from>
    <xdr:ext cx="534377" cy="259045"/>
    <xdr:sp macro="" textlink="">
      <xdr:nvSpPr>
        <xdr:cNvPr id="544" name="テキスト ボックス 543"/>
        <xdr:cNvSpPr txBox="1"/>
      </xdr:nvSpPr>
      <xdr:spPr>
        <a:xfrm>
          <a:off x="14325111" y="66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50064</xdr:rowOff>
    </xdr:from>
    <xdr:to>
      <xdr:col>20</xdr:col>
      <xdr:colOff>9525</xdr:colOff>
      <xdr:row>38</xdr:row>
      <xdr:rowOff>151664</xdr:rowOff>
    </xdr:to>
    <xdr:sp macro="" textlink="">
      <xdr:nvSpPr>
        <xdr:cNvPr id="545" name="円/楕円 544"/>
        <xdr:cNvSpPr/>
      </xdr:nvSpPr>
      <xdr:spPr>
        <a:xfrm>
          <a:off x="13652500" y="65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142791</xdr:rowOff>
    </xdr:from>
    <xdr:ext cx="534377" cy="259045"/>
    <xdr:sp macro="" textlink="">
      <xdr:nvSpPr>
        <xdr:cNvPr id="546" name="テキスト ボックス 545"/>
        <xdr:cNvSpPr txBox="1"/>
      </xdr:nvSpPr>
      <xdr:spPr>
        <a:xfrm>
          <a:off x="13436111" y="66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105131</xdr:rowOff>
    </xdr:from>
    <xdr:to>
      <xdr:col>18</xdr:col>
      <xdr:colOff>492125</xdr:colOff>
      <xdr:row>39</xdr:row>
      <xdr:rowOff>35281</xdr:rowOff>
    </xdr:to>
    <xdr:sp macro="" textlink="">
      <xdr:nvSpPr>
        <xdr:cNvPr id="547" name="円/楕円 546"/>
        <xdr:cNvSpPr/>
      </xdr:nvSpPr>
      <xdr:spPr>
        <a:xfrm>
          <a:off x="12763500" y="66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26408</xdr:rowOff>
    </xdr:from>
    <xdr:ext cx="534377" cy="259045"/>
    <xdr:sp macro="" textlink="">
      <xdr:nvSpPr>
        <xdr:cNvPr id="548" name="テキスト ボックス 547"/>
        <xdr:cNvSpPr txBox="1"/>
      </xdr:nvSpPr>
      <xdr:spPr>
        <a:xfrm>
          <a:off x="12547111" y="67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37208</xdr:rowOff>
    </xdr:from>
    <xdr:to>
      <xdr:col>23</xdr:col>
      <xdr:colOff>517525</xdr:colOff>
      <xdr:row>57</xdr:row>
      <xdr:rowOff>71349</xdr:rowOff>
    </xdr:to>
    <xdr:cxnSp macro="">
      <xdr:nvCxnSpPr>
        <xdr:cNvPr id="573" name="直線コネクタ 572"/>
        <xdr:cNvCxnSpPr/>
      </xdr:nvCxnSpPr>
      <xdr:spPr>
        <a:xfrm>
          <a:off x="15481300" y="9809858"/>
          <a:ext cx="838200" cy="3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37208</xdr:rowOff>
    </xdr:from>
    <xdr:to>
      <xdr:col>22</xdr:col>
      <xdr:colOff>365125</xdr:colOff>
      <xdr:row>57</xdr:row>
      <xdr:rowOff>53317</xdr:rowOff>
    </xdr:to>
    <xdr:cxnSp macro="">
      <xdr:nvCxnSpPr>
        <xdr:cNvPr id="576" name="直線コネクタ 575"/>
        <xdr:cNvCxnSpPr/>
      </xdr:nvCxnSpPr>
      <xdr:spPr>
        <a:xfrm flipV="1">
          <a:off x="14592300" y="9809858"/>
          <a:ext cx="889000" cy="1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33279</xdr:rowOff>
    </xdr:from>
    <xdr:to>
      <xdr:col>21</xdr:col>
      <xdr:colOff>161925</xdr:colOff>
      <xdr:row>57</xdr:row>
      <xdr:rowOff>53317</xdr:rowOff>
    </xdr:to>
    <xdr:cxnSp macro="">
      <xdr:nvCxnSpPr>
        <xdr:cNvPr id="579" name="直線コネクタ 578"/>
        <xdr:cNvCxnSpPr/>
      </xdr:nvCxnSpPr>
      <xdr:spPr>
        <a:xfrm>
          <a:off x="13703300" y="9805929"/>
          <a:ext cx="8890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22407</xdr:rowOff>
    </xdr:from>
    <xdr:to>
      <xdr:col>19</xdr:col>
      <xdr:colOff>644525</xdr:colOff>
      <xdr:row>57</xdr:row>
      <xdr:rowOff>33279</xdr:rowOff>
    </xdr:to>
    <xdr:cxnSp macro="">
      <xdr:nvCxnSpPr>
        <xdr:cNvPr id="582" name="直線コネクタ 581"/>
        <xdr:cNvCxnSpPr/>
      </xdr:nvCxnSpPr>
      <xdr:spPr>
        <a:xfrm>
          <a:off x="12814300" y="9795057"/>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20549</xdr:rowOff>
    </xdr:from>
    <xdr:to>
      <xdr:col>23</xdr:col>
      <xdr:colOff>568325</xdr:colOff>
      <xdr:row>57</xdr:row>
      <xdr:rowOff>122149</xdr:rowOff>
    </xdr:to>
    <xdr:sp macro="" textlink="">
      <xdr:nvSpPr>
        <xdr:cNvPr id="592" name="円/楕円 591"/>
        <xdr:cNvSpPr/>
      </xdr:nvSpPr>
      <xdr:spPr>
        <a:xfrm>
          <a:off x="16268700" y="979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151376</xdr:rowOff>
    </xdr:from>
    <xdr:ext cx="599010" cy="259045"/>
    <xdr:sp macro="" textlink="">
      <xdr:nvSpPr>
        <xdr:cNvPr id="593" name="教育費該当値テキスト"/>
        <xdr:cNvSpPr txBox="1"/>
      </xdr:nvSpPr>
      <xdr:spPr>
        <a:xfrm>
          <a:off x="16370300" y="958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219,599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157858</xdr:rowOff>
    </xdr:from>
    <xdr:to>
      <xdr:col>22</xdr:col>
      <xdr:colOff>415925</xdr:colOff>
      <xdr:row>57</xdr:row>
      <xdr:rowOff>88008</xdr:rowOff>
    </xdr:to>
    <xdr:sp macro="" textlink="">
      <xdr:nvSpPr>
        <xdr:cNvPr id="594" name="円/楕円 593"/>
        <xdr:cNvSpPr/>
      </xdr:nvSpPr>
      <xdr:spPr>
        <a:xfrm>
          <a:off x="15430500" y="975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104535</xdr:rowOff>
    </xdr:from>
    <xdr:ext cx="599010" cy="259045"/>
    <xdr:sp macro="" textlink="">
      <xdr:nvSpPr>
        <xdr:cNvPr id="595" name="テキスト ボックス 594"/>
        <xdr:cNvSpPr txBox="1"/>
      </xdr:nvSpPr>
      <xdr:spPr>
        <a:xfrm>
          <a:off x="15181794" y="953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279,339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2517</xdr:rowOff>
    </xdr:from>
    <xdr:to>
      <xdr:col>21</xdr:col>
      <xdr:colOff>212725</xdr:colOff>
      <xdr:row>57</xdr:row>
      <xdr:rowOff>104117</xdr:rowOff>
    </xdr:to>
    <xdr:sp macro="" textlink="">
      <xdr:nvSpPr>
        <xdr:cNvPr id="596" name="円/楕円 595"/>
        <xdr:cNvSpPr/>
      </xdr:nvSpPr>
      <xdr:spPr>
        <a:xfrm>
          <a:off x="14541500" y="97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120644</xdr:rowOff>
    </xdr:from>
    <xdr:ext cx="599010" cy="259045"/>
    <xdr:sp macro="" textlink="">
      <xdr:nvSpPr>
        <xdr:cNvPr id="597" name="テキスト ボックス 596"/>
        <xdr:cNvSpPr txBox="1"/>
      </xdr:nvSpPr>
      <xdr:spPr>
        <a:xfrm>
          <a:off x="14292794" y="955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251,152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153929</xdr:rowOff>
    </xdr:from>
    <xdr:to>
      <xdr:col>20</xdr:col>
      <xdr:colOff>9525</xdr:colOff>
      <xdr:row>57</xdr:row>
      <xdr:rowOff>84079</xdr:rowOff>
    </xdr:to>
    <xdr:sp macro="" textlink="">
      <xdr:nvSpPr>
        <xdr:cNvPr id="598" name="円/楕円 597"/>
        <xdr:cNvSpPr/>
      </xdr:nvSpPr>
      <xdr:spPr>
        <a:xfrm>
          <a:off x="13652500" y="97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100606</xdr:rowOff>
    </xdr:from>
    <xdr:ext cx="599010" cy="259045"/>
    <xdr:sp macro="" textlink="">
      <xdr:nvSpPr>
        <xdr:cNvPr id="599" name="テキスト ボックス 598"/>
        <xdr:cNvSpPr txBox="1"/>
      </xdr:nvSpPr>
      <xdr:spPr>
        <a:xfrm>
          <a:off x="13403794" y="953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286,213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143057</xdr:rowOff>
    </xdr:from>
    <xdr:to>
      <xdr:col>18</xdr:col>
      <xdr:colOff>492125</xdr:colOff>
      <xdr:row>57</xdr:row>
      <xdr:rowOff>73207</xdr:rowOff>
    </xdr:to>
    <xdr:sp macro="" textlink="">
      <xdr:nvSpPr>
        <xdr:cNvPr id="600" name="円/楕円 599"/>
        <xdr:cNvSpPr/>
      </xdr:nvSpPr>
      <xdr:spPr>
        <a:xfrm>
          <a:off x="12763500" y="97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89734</xdr:rowOff>
    </xdr:from>
    <xdr:ext cx="599010" cy="259045"/>
    <xdr:sp macro="" textlink="">
      <xdr:nvSpPr>
        <xdr:cNvPr id="601" name="テキスト ボックス 600"/>
        <xdr:cNvSpPr txBox="1"/>
      </xdr:nvSpPr>
      <xdr:spPr>
        <a:xfrm>
          <a:off x="12514794" y="951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92873</xdr:rowOff>
    </xdr:from>
    <xdr:to>
      <xdr:col>23</xdr:col>
      <xdr:colOff>517525</xdr:colOff>
      <xdr:row>97</xdr:row>
      <xdr:rowOff>98597</xdr:rowOff>
    </xdr:to>
    <xdr:cxnSp macro="">
      <xdr:nvCxnSpPr>
        <xdr:cNvPr id="687" name="直線コネクタ 686"/>
        <xdr:cNvCxnSpPr/>
      </xdr:nvCxnSpPr>
      <xdr:spPr>
        <a:xfrm>
          <a:off x="15481300" y="16723523"/>
          <a:ext cx="8382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92873</xdr:rowOff>
    </xdr:from>
    <xdr:to>
      <xdr:col>22</xdr:col>
      <xdr:colOff>365125</xdr:colOff>
      <xdr:row>97</xdr:row>
      <xdr:rowOff>116835</xdr:rowOff>
    </xdr:to>
    <xdr:cxnSp macro="">
      <xdr:nvCxnSpPr>
        <xdr:cNvPr id="690" name="直線コネクタ 689"/>
        <xdr:cNvCxnSpPr/>
      </xdr:nvCxnSpPr>
      <xdr:spPr>
        <a:xfrm flipV="1">
          <a:off x="14592300" y="16723523"/>
          <a:ext cx="889000" cy="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97014</xdr:rowOff>
    </xdr:from>
    <xdr:to>
      <xdr:col>21</xdr:col>
      <xdr:colOff>161925</xdr:colOff>
      <xdr:row>97</xdr:row>
      <xdr:rowOff>116835</xdr:rowOff>
    </xdr:to>
    <xdr:cxnSp macro="">
      <xdr:nvCxnSpPr>
        <xdr:cNvPr id="693" name="直線コネクタ 692"/>
        <xdr:cNvCxnSpPr/>
      </xdr:nvCxnSpPr>
      <xdr:spPr>
        <a:xfrm>
          <a:off x="13703300" y="16727664"/>
          <a:ext cx="889000" cy="1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89399</xdr:rowOff>
    </xdr:from>
    <xdr:to>
      <xdr:col>19</xdr:col>
      <xdr:colOff>644525</xdr:colOff>
      <xdr:row>97</xdr:row>
      <xdr:rowOff>97014</xdr:rowOff>
    </xdr:to>
    <xdr:cxnSp macro="">
      <xdr:nvCxnSpPr>
        <xdr:cNvPr id="696" name="直線コネクタ 695"/>
        <xdr:cNvCxnSpPr/>
      </xdr:nvCxnSpPr>
      <xdr:spPr>
        <a:xfrm>
          <a:off x="12814300" y="16720049"/>
          <a:ext cx="8890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47797</xdr:rowOff>
    </xdr:from>
    <xdr:to>
      <xdr:col>23</xdr:col>
      <xdr:colOff>568325</xdr:colOff>
      <xdr:row>97</xdr:row>
      <xdr:rowOff>149397</xdr:rowOff>
    </xdr:to>
    <xdr:sp macro="" textlink="">
      <xdr:nvSpPr>
        <xdr:cNvPr id="706" name="円/楕円 705"/>
        <xdr:cNvSpPr/>
      </xdr:nvSpPr>
      <xdr:spPr>
        <a:xfrm>
          <a:off x="16268700" y="1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70674</xdr:rowOff>
    </xdr:from>
    <xdr:ext cx="599010" cy="259045"/>
    <xdr:sp macro="" textlink="">
      <xdr:nvSpPr>
        <xdr:cNvPr id="707" name="公債費該当値テキスト"/>
        <xdr:cNvSpPr txBox="1"/>
      </xdr:nvSpPr>
      <xdr:spPr>
        <a:xfrm>
          <a:off x="16370300" y="1652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42073</xdr:rowOff>
    </xdr:from>
    <xdr:to>
      <xdr:col>22</xdr:col>
      <xdr:colOff>415925</xdr:colOff>
      <xdr:row>97</xdr:row>
      <xdr:rowOff>143673</xdr:rowOff>
    </xdr:to>
    <xdr:sp macro="" textlink="">
      <xdr:nvSpPr>
        <xdr:cNvPr id="708" name="円/楕円 707"/>
        <xdr:cNvSpPr/>
      </xdr:nvSpPr>
      <xdr:spPr>
        <a:xfrm>
          <a:off x="15430500" y="166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160200</xdr:rowOff>
    </xdr:from>
    <xdr:ext cx="599010" cy="259045"/>
    <xdr:sp macro="" textlink="">
      <xdr:nvSpPr>
        <xdr:cNvPr id="709" name="テキスト ボックス 708"/>
        <xdr:cNvSpPr txBox="1"/>
      </xdr:nvSpPr>
      <xdr:spPr>
        <a:xfrm>
          <a:off x="15181794" y="1644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66035</xdr:rowOff>
    </xdr:from>
    <xdr:to>
      <xdr:col>21</xdr:col>
      <xdr:colOff>212725</xdr:colOff>
      <xdr:row>97</xdr:row>
      <xdr:rowOff>167635</xdr:rowOff>
    </xdr:to>
    <xdr:sp macro="" textlink="">
      <xdr:nvSpPr>
        <xdr:cNvPr id="710" name="円/楕円 709"/>
        <xdr:cNvSpPr/>
      </xdr:nvSpPr>
      <xdr:spPr>
        <a:xfrm>
          <a:off x="14541500" y="166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12712</xdr:rowOff>
    </xdr:from>
    <xdr:ext cx="599010" cy="259045"/>
    <xdr:sp macro="" textlink="">
      <xdr:nvSpPr>
        <xdr:cNvPr id="711" name="テキスト ボックス 710"/>
        <xdr:cNvSpPr txBox="1"/>
      </xdr:nvSpPr>
      <xdr:spPr>
        <a:xfrm>
          <a:off x="14292794" y="164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46214</xdr:rowOff>
    </xdr:from>
    <xdr:to>
      <xdr:col>20</xdr:col>
      <xdr:colOff>9525</xdr:colOff>
      <xdr:row>97</xdr:row>
      <xdr:rowOff>147814</xdr:rowOff>
    </xdr:to>
    <xdr:sp macro="" textlink="">
      <xdr:nvSpPr>
        <xdr:cNvPr id="712" name="円/楕円 711"/>
        <xdr:cNvSpPr/>
      </xdr:nvSpPr>
      <xdr:spPr>
        <a:xfrm>
          <a:off x="13652500" y="166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164341</xdr:rowOff>
    </xdr:from>
    <xdr:ext cx="599010" cy="259045"/>
    <xdr:sp macro="" textlink="">
      <xdr:nvSpPr>
        <xdr:cNvPr id="713" name="テキスト ボックス 712"/>
        <xdr:cNvSpPr txBox="1"/>
      </xdr:nvSpPr>
      <xdr:spPr>
        <a:xfrm>
          <a:off x="13403794" y="1645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152,407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38599</xdr:rowOff>
    </xdr:from>
    <xdr:to>
      <xdr:col>18</xdr:col>
      <xdr:colOff>492125</xdr:colOff>
      <xdr:row>97</xdr:row>
      <xdr:rowOff>140199</xdr:rowOff>
    </xdr:to>
    <xdr:sp macro="" textlink="">
      <xdr:nvSpPr>
        <xdr:cNvPr id="714" name="円/楕円 713"/>
        <xdr:cNvSpPr/>
      </xdr:nvSpPr>
      <xdr:spPr>
        <a:xfrm>
          <a:off x="12763500" y="166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156726</xdr:rowOff>
    </xdr:from>
    <xdr:ext cx="599010" cy="259045"/>
    <xdr:sp macro="" textlink="">
      <xdr:nvSpPr>
        <xdr:cNvPr id="715" name="テキスト ボックス 714"/>
        <xdr:cNvSpPr txBox="1"/>
      </xdr:nvSpPr>
      <xdr:spPr>
        <a:xfrm>
          <a:off x="12514794" y="1644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村のような小離島（Ｈ２８．１．１現在人口３１４人）においては、類似団体平均と比べ高い負担額となっており人口の増減に大きく影響される傾向にある。定員管理の適正化を継続して推進してきているとこ</a:t>
          </a:r>
          <a:r>
            <a:rPr kumimoji="1" lang="ja-JP" altLang="en-US" sz="1100">
              <a:solidFill>
                <a:schemeClr val="dk1"/>
              </a:solidFill>
              <a:effectLst/>
              <a:latin typeface="+mn-lt"/>
              <a:ea typeface="+mn-ea"/>
              <a:cs typeface="+mn-cs"/>
            </a:rPr>
            <a:t>ろ</a:t>
          </a:r>
          <a:r>
            <a:rPr kumimoji="1" lang="ja-JP" altLang="ja-JP" sz="1100">
              <a:solidFill>
                <a:schemeClr val="dk1"/>
              </a:solidFill>
              <a:effectLst/>
              <a:latin typeface="+mn-lt"/>
              <a:ea typeface="+mn-ea"/>
              <a:cs typeface="+mn-cs"/>
            </a:rPr>
            <a:t>ではあるが、外部委託等を積極的に推進することにより縮減に努める。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財政調整基金残高が標準財政規模比２２３％と高い割合になっているが、今後増大する普通建設事業等に備え、継続して積立を行う。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赤字はないため、今後も１０パーセント程度の黒字の継続を図る。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1550449</v>
      </c>
      <c r="BO4" s="409"/>
      <c r="BP4" s="409"/>
      <c r="BQ4" s="409"/>
      <c r="BR4" s="409"/>
      <c r="BS4" s="409"/>
      <c r="BT4" s="409"/>
      <c r="BU4" s="410"/>
      <c r="BV4" s="408">
        <v>1234973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6.9</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1421903</v>
      </c>
      <c r="BO5" s="414"/>
      <c r="BP5" s="414"/>
      <c r="BQ5" s="414"/>
      <c r="BR5" s="414"/>
      <c r="BS5" s="414"/>
      <c r="BT5" s="414"/>
      <c r="BU5" s="415"/>
      <c r="BV5" s="413">
        <v>1167481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72.7</v>
      </c>
      <c r="CU5" s="384"/>
      <c r="CV5" s="384"/>
      <c r="CW5" s="384"/>
      <c r="CX5" s="384"/>
      <c r="CY5" s="384"/>
      <c r="CZ5" s="384"/>
      <c r="DA5" s="385"/>
      <c r="DB5" s="383">
        <v>92.8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128546</v>
      </c>
      <c r="BO6" s="414"/>
      <c r="BP6" s="414"/>
      <c r="BQ6" s="414"/>
      <c r="BR6" s="414"/>
      <c r="BS6" s="414"/>
      <c r="BT6" s="414"/>
      <c r="BU6" s="415"/>
      <c r="BV6" s="413">
        <v>67492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76.400000000000006</v>
      </c>
      <c r="CU6" s="560"/>
      <c r="CV6" s="560"/>
      <c r="CW6" s="560"/>
      <c r="CX6" s="560"/>
      <c r="CY6" s="560"/>
      <c r="CZ6" s="560"/>
      <c r="DA6" s="561"/>
      <c r="DB6" s="559">
        <v>97.8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99070</v>
      </c>
      <c r="BO7" s="414"/>
      <c r="BP7" s="414"/>
      <c r="BQ7" s="414"/>
      <c r="BR7" s="414"/>
      <c r="BS7" s="414"/>
      <c r="BT7" s="414"/>
      <c r="BU7" s="415"/>
      <c r="BV7" s="413">
        <v>52476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427598</v>
      </c>
      <c r="CU7" s="414"/>
      <c r="CV7" s="414"/>
      <c r="CW7" s="414"/>
      <c r="CX7" s="414"/>
      <c r="CY7" s="414"/>
      <c r="CZ7" s="414"/>
      <c r="DA7" s="415"/>
      <c r="DB7" s="413">
        <v>409848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29476</v>
      </c>
      <c r="BO8" s="414"/>
      <c r="BP8" s="414"/>
      <c r="BQ8" s="414"/>
      <c r="BR8" s="414"/>
      <c r="BS8" s="414"/>
      <c r="BT8" s="414"/>
      <c r="BU8" s="415"/>
      <c r="BV8" s="413">
        <v>15016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0.11</v>
      </c>
      <c r="CU8" s="523"/>
      <c r="CV8" s="523"/>
      <c r="CW8" s="523"/>
      <c r="CX8" s="523"/>
      <c r="CY8" s="523"/>
      <c r="CZ8" s="523"/>
      <c r="DA8" s="524"/>
      <c r="DB8" s="522">
        <v>0.12</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335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14460</v>
      </c>
      <c r="BO9" s="414"/>
      <c r="BP9" s="414"/>
      <c r="BQ9" s="414"/>
      <c r="BR9" s="414"/>
      <c r="BS9" s="414"/>
      <c r="BT9" s="414"/>
      <c r="BU9" s="415"/>
      <c r="BV9" s="413">
        <v>-13791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5.3</v>
      </c>
      <c r="CU9" s="384"/>
      <c r="CV9" s="384"/>
      <c r="CW9" s="384"/>
      <c r="CX9" s="384"/>
      <c r="CY9" s="384"/>
      <c r="CZ9" s="384"/>
      <c r="DA9" s="385"/>
      <c r="DB9" s="383">
        <v>5.5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348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153052</v>
      </c>
      <c r="BO10" s="414"/>
      <c r="BP10" s="414"/>
      <c r="BQ10" s="414"/>
      <c r="BR10" s="414"/>
      <c r="BS10" s="414"/>
      <c r="BT10" s="414"/>
      <c r="BU10" s="415"/>
      <c r="BV10" s="413">
        <v>123568</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314</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130000</v>
      </c>
      <c r="BO12" s="414"/>
      <c r="BP12" s="414"/>
      <c r="BQ12" s="414"/>
      <c r="BR12" s="414"/>
      <c r="BS12" s="414"/>
      <c r="BT12" s="414"/>
      <c r="BU12" s="415"/>
      <c r="BV12" s="413">
        <v>110000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313</v>
      </c>
      <c r="S13" s="515"/>
      <c r="T13" s="515"/>
      <c r="U13" s="515"/>
      <c r="V13" s="516"/>
      <c r="W13" s="502" t="s">
        <v>119</v>
      </c>
      <c r="X13" s="426"/>
      <c r="Y13" s="426"/>
      <c r="Z13" s="426"/>
      <c r="AA13" s="426"/>
      <c r="AB13" s="427"/>
      <c r="AC13" s="389">
        <v>6</v>
      </c>
      <c r="AD13" s="390"/>
      <c r="AE13" s="390"/>
      <c r="AF13" s="390"/>
      <c r="AG13" s="391"/>
      <c r="AH13" s="389">
        <v>3</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37512</v>
      </c>
      <c r="BO13" s="414"/>
      <c r="BP13" s="414"/>
      <c r="BQ13" s="414"/>
      <c r="BR13" s="414"/>
      <c r="BS13" s="414"/>
      <c r="BT13" s="414"/>
      <c r="BU13" s="415"/>
      <c r="BV13" s="413">
        <v>-223</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1.6</v>
      </c>
      <c r="CU13" s="384"/>
      <c r="CV13" s="384"/>
      <c r="CW13" s="384"/>
      <c r="CX13" s="384"/>
      <c r="CY13" s="384"/>
      <c r="CZ13" s="384"/>
      <c r="DA13" s="385"/>
      <c r="DB13" s="383">
        <v>1.3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298</v>
      </c>
      <c r="S14" s="515"/>
      <c r="T14" s="515"/>
      <c r="U14" s="515"/>
      <c r="V14" s="516"/>
      <c r="W14" s="517"/>
      <c r="X14" s="429"/>
      <c r="Y14" s="429"/>
      <c r="Z14" s="429"/>
      <c r="AA14" s="429"/>
      <c r="AB14" s="430"/>
      <c r="AC14" s="507">
        <v>2.7</v>
      </c>
      <c r="AD14" s="508"/>
      <c r="AE14" s="508"/>
      <c r="AF14" s="508"/>
      <c r="AG14" s="509"/>
      <c r="AH14" s="507">
        <v>1.6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297</v>
      </c>
      <c r="S15" s="515"/>
      <c r="T15" s="515"/>
      <c r="U15" s="515"/>
      <c r="V15" s="516"/>
      <c r="W15" s="502" t="s">
        <v>126</v>
      </c>
      <c r="X15" s="426"/>
      <c r="Y15" s="426"/>
      <c r="Z15" s="426"/>
      <c r="AA15" s="426"/>
      <c r="AB15" s="427"/>
      <c r="AC15" s="389">
        <v>69</v>
      </c>
      <c r="AD15" s="390"/>
      <c r="AE15" s="390"/>
      <c r="AF15" s="390"/>
      <c r="AG15" s="391"/>
      <c r="AH15" s="389">
        <v>46</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44870</v>
      </c>
      <c r="BO15" s="409"/>
      <c r="BP15" s="409"/>
      <c r="BQ15" s="409"/>
      <c r="BR15" s="409"/>
      <c r="BS15" s="409"/>
      <c r="BT15" s="409"/>
      <c r="BU15" s="410"/>
      <c r="BV15" s="408">
        <v>43228</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30.8</v>
      </c>
      <c r="AD16" s="508"/>
      <c r="AE16" s="508"/>
      <c r="AF16" s="508"/>
      <c r="AG16" s="509"/>
      <c r="AH16" s="507">
        <v>25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394662</v>
      </c>
      <c r="BO16" s="414"/>
      <c r="BP16" s="414"/>
      <c r="BQ16" s="414"/>
      <c r="BR16" s="414"/>
      <c r="BS16" s="414"/>
      <c r="BT16" s="414"/>
      <c r="BU16" s="415"/>
      <c r="BV16" s="413">
        <v>376329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149</v>
      </c>
      <c r="AD17" s="390"/>
      <c r="AE17" s="390"/>
      <c r="AF17" s="390"/>
      <c r="AG17" s="391"/>
      <c r="AH17" s="389">
        <v>135</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56501</v>
      </c>
      <c r="BO17" s="414"/>
      <c r="BP17" s="414"/>
      <c r="BQ17" s="414"/>
      <c r="BR17" s="414"/>
      <c r="BS17" s="414"/>
      <c r="BT17" s="414"/>
      <c r="BU17" s="415"/>
      <c r="BV17" s="413">
        <v>54976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20.54</v>
      </c>
      <c r="M18" s="478"/>
      <c r="N18" s="478"/>
      <c r="O18" s="478"/>
      <c r="P18" s="478"/>
      <c r="Q18" s="478"/>
      <c r="R18" s="479"/>
      <c r="S18" s="479"/>
      <c r="T18" s="479"/>
      <c r="U18" s="479"/>
      <c r="V18" s="480"/>
      <c r="W18" s="494"/>
      <c r="X18" s="495"/>
      <c r="Y18" s="495"/>
      <c r="Z18" s="495"/>
      <c r="AA18" s="495"/>
      <c r="AB18" s="503"/>
      <c r="AC18" s="377">
        <v>66.5</v>
      </c>
      <c r="AD18" s="378"/>
      <c r="AE18" s="378"/>
      <c r="AF18" s="378"/>
      <c r="AG18" s="481"/>
      <c r="AH18" s="377">
        <v>73.400000000000006</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313164</v>
      </c>
      <c r="BO18" s="414"/>
      <c r="BP18" s="414"/>
      <c r="BQ18" s="414"/>
      <c r="BR18" s="414"/>
      <c r="BS18" s="414"/>
      <c r="BT18" s="414"/>
      <c r="BU18" s="415"/>
      <c r="BV18" s="413">
        <v>379964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16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774741</v>
      </c>
      <c r="BO19" s="414"/>
      <c r="BP19" s="414"/>
      <c r="BQ19" s="414"/>
      <c r="BR19" s="414"/>
      <c r="BS19" s="414"/>
      <c r="BT19" s="414"/>
      <c r="BU19" s="415"/>
      <c r="BV19" s="413">
        <v>717500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194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646936</v>
      </c>
      <c r="BO23" s="414"/>
      <c r="BP23" s="414"/>
      <c r="BQ23" s="414"/>
      <c r="BR23" s="414"/>
      <c r="BS23" s="414"/>
      <c r="BT23" s="414"/>
      <c r="BU23" s="415"/>
      <c r="BV23" s="413">
        <v>515011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6000</v>
      </c>
      <c r="R24" s="390"/>
      <c r="S24" s="390"/>
      <c r="T24" s="390"/>
      <c r="U24" s="390"/>
      <c r="V24" s="391"/>
      <c r="W24" s="455"/>
      <c r="X24" s="446"/>
      <c r="Y24" s="447"/>
      <c r="Z24" s="386" t="s">
        <v>149</v>
      </c>
      <c r="AA24" s="387"/>
      <c r="AB24" s="387"/>
      <c r="AC24" s="387"/>
      <c r="AD24" s="387"/>
      <c r="AE24" s="387"/>
      <c r="AF24" s="387"/>
      <c r="AG24" s="388"/>
      <c r="AH24" s="389">
        <v>25</v>
      </c>
      <c r="AI24" s="390"/>
      <c r="AJ24" s="390"/>
      <c r="AK24" s="390"/>
      <c r="AL24" s="391"/>
      <c r="AM24" s="389">
        <v>61800</v>
      </c>
      <c r="AN24" s="390"/>
      <c r="AO24" s="390"/>
      <c r="AP24" s="390"/>
      <c r="AQ24" s="390"/>
      <c r="AR24" s="391"/>
      <c r="AS24" s="389">
        <v>2472</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612497</v>
      </c>
      <c r="BO24" s="414"/>
      <c r="BP24" s="414"/>
      <c r="BQ24" s="414"/>
      <c r="BR24" s="414"/>
      <c r="BS24" s="414"/>
      <c r="BT24" s="414"/>
      <c r="BU24" s="415"/>
      <c r="BV24" s="413">
        <v>473226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5000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5000</v>
      </c>
      <c r="R26" s="390"/>
      <c r="S26" s="390"/>
      <c r="T26" s="390"/>
      <c r="U26" s="390"/>
      <c r="V26" s="391"/>
      <c r="W26" s="455"/>
      <c r="X26" s="446"/>
      <c r="Y26" s="447"/>
      <c r="Z26" s="386" t="s">
        <v>155</v>
      </c>
      <c r="AA26" s="468"/>
      <c r="AB26" s="468"/>
      <c r="AC26" s="468"/>
      <c r="AD26" s="468"/>
      <c r="AE26" s="468"/>
      <c r="AF26" s="468"/>
      <c r="AG26" s="469"/>
      <c r="AH26" s="389">
        <v>7</v>
      </c>
      <c r="AI26" s="390"/>
      <c r="AJ26" s="390"/>
      <c r="AK26" s="390"/>
      <c r="AL26" s="391"/>
      <c r="AM26" s="389">
        <v>15197</v>
      </c>
      <c r="AN26" s="390"/>
      <c r="AO26" s="390"/>
      <c r="AP26" s="390"/>
      <c r="AQ26" s="390"/>
      <c r="AR26" s="391"/>
      <c r="AS26" s="389">
        <v>2171</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1400</v>
      </c>
      <c r="R27" s="390"/>
      <c r="S27" s="390"/>
      <c r="T27" s="390"/>
      <c r="U27" s="390"/>
      <c r="V27" s="391"/>
      <c r="W27" s="455"/>
      <c r="X27" s="446"/>
      <c r="Y27" s="447"/>
      <c r="Z27" s="386" t="s">
        <v>158</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1150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954344</v>
      </c>
      <c r="BO28" s="409"/>
      <c r="BP28" s="409"/>
      <c r="BQ28" s="409"/>
      <c r="BR28" s="409"/>
      <c r="BS28" s="409"/>
      <c r="BT28" s="409"/>
      <c r="BU28" s="410"/>
      <c r="BV28" s="408">
        <v>931292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4</v>
      </c>
      <c r="M29" s="390"/>
      <c r="N29" s="390"/>
      <c r="O29" s="390"/>
      <c r="P29" s="391"/>
      <c r="Q29" s="389">
        <v>1000</v>
      </c>
      <c r="R29" s="390"/>
      <c r="S29" s="390"/>
      <c r="T29" s="390"/>
      <c r="U29" s="390"/>
      <c r="V29" s="391"/>
      <c r="W29" s="456"/>
      <c r="X29" s="457"/>
      <c r="Y29" s="458"/>
      <c r="Z29" s="386" t="s">
        <v>165</v>
      </c>
      <c r="AA29" s="387"/>
      <c r="AB29" s="387"/>
      <c r="AC29" s="387"/>
      <c r="AD29" s="387"/>
      <c r="AE29" s="387"/>
      <c r="AF29" s="387"/>
      <c r="AG29" s="388"/>
      <c r="AH29" s="389">
        <v>25</v>
      </c>
      <c r="AI29" s="390"/>
      <c r="AJ29" s="390"/>
      <c r="AK29" s="390"/>
      <c r="AL29" s="391"/>
      <c r="AM29" s="389">
        <v>61800</v>
      </c>
      <c r="AN29" s="390"/>
      <c r="AO29" s="390"/>
      <c r="AP29" s="390"/>
      <c r="AQ29" s="390"/>
      <c r="AR29" s="391"/>
      <c r="AS29" s="389">
        <v>2472</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20419</v>
      </c>
      <c r="BO29" s="414"/>
      <c r="BP29" s="414"/>
      <c r="BQ29" s="414"/>
      <c r="BR29" s="414"/>
      <c r="BS29" s="414"/>
      <c r="BT29" s="414"/>
      <c r="BU29" s="415"/>
      <c r="BV29" s="413">
        <v>20319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86.6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1106700</v>
      </c>
      <c r="BO30" s="417"/>
      <c r="BP30" s="417"/>
      <c r="BQ30" s="417"/>
      <c r="BR30" s="417"/>
      <c r="BS30" s="417"/>
      <c r="BT30" s="417"/>
      <c r="BU30" s="418"/>
      <c r="BV30" s="416">
        <v>1145850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国民健康保険運営事業会計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簡易水道事業会計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東京都島嶼町村一部事務組合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航路事業会計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介護保険事業会計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IF('各会計、関係団体の財政状況及び健全化判断比率'!B33="","",'各会計、関係団体の財政状況及び健全化判断比率'!B33)</f>
        <v>観光施設事業会計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東京市町村総合事務組合（一般会計）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産業センター運営事業会計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後期高齢者医療事業会計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東京市町村総合事務組合（交通災害共済事業特別会計）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介護サービス事業会計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東京都市町村職員退職手当組合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東京都市町村議会議員公務災害補償等組合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東京都後期高齢者医療広域連合（一般会計）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東京都後期高齢者医療広域連合（後期高齢者医療特別会計）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3" t="s">
        <v>523</v>
      </c>
      <c r="D34" s="1183"/>
      <c r="E34" s="1184"/>
      <c r="F34" s="32">
        <v>5.1100000000000003</v>
      </c>
      <c r="G34" s="33">
        <v>5.16</v>
      </c>
      <c r="H34" s="33">
        <v>6.18</v>
      </c>
      <c r="I34" s="33">
        <v>2.79</v>
      </c>
      <c r="J34" s="34">
        <v>5.94</v>
      </c>
      <c r="K34" s="22"/>
      <c r="L34" s="22"/>
      <c r="M34" s="22"/>
      <c r="N34" s="22"/>
      <c r="O34" s="22"/>
      <c r="P34" s="22"/>
    </row>
    <row r="35" spans="1:16" ht="39" customHeight="1">
      <c r="A35" s="22"/>
      <c r="B35" s="35"/>
      <c r="C35" s="1177" t="s">
        <v>524</v>
      </c>
      <c r="D35" s="1178"/>
      <c r="E35" s="1179"/>
      <c r="F35" s="36">
        <v>2.5</v>
      </c>
      <c r="G35" s="37">
        <v>1.91</v>
      </c>
      <c r="H35" s="37">
        <v>2.27</v>
      </c>
      <c r="I35" s="37">
        <v>3.17</v>
      </c>
      <c r="J35" s="38">
        <v>1.66</v>
      </c>
      <c r="K35" s="22"/>
      <c r="L35" s="22"/>
      <c r="M35" s="22"/>
      <c r="N35" s="22"/>
      <c r="O35" s="22"/>
      <c r="P35" s="22"/>
    </row>
    <row r="36" spans="1:16" ht="39" customHeight="1">
      <c r="A36" s="22"/>
      <c r="B36" s="35"/>
      <c r="C36" s="1177" t="s">
        <v>525</v>
      </c>
      <c r="D36" s="1178"/>
      <c r="E36" s="1179"/>
      <c r="F36" s="36">
        <v>0.22</v>
      </c>
      <c r="G36" s="37">
        <v>0.34</v>
      </c>
      <c r="H36" s="37">
        <v>0.27</v>
      </c>
      <c r="I36" s="37">
        <v>1.41</v>
      </c>
      <c r="J36" s="38">
        <v>1.24</v>
      </c>
      <c r="K36" s="22"/>
      <c r="L36" s="22"/>
      <c r="M36" s="22"/>
      <c r="N36" s="22"/>
      <c r="O36" s="22"/>
      <c r="P36" s="22"/>
    </row>
    <row r="37" spans="1:16" ht="39" customHeight="1">
      <c r="A37" s="22"/>
      <c r="B37" s="35"/>
      <c r="C37" s="1177" t="s">
        <v>526</v>
      </c>
      <c r="D37" s="1178"/>
      <c r="E37" s="1179"/>
      <c r="F37" s="36">
        <v>0.23</v>
      </c>
      <c r="G37" s="37">
        <v>0.05</v>
      </c>
      <c r="H37" s="37">
        <v>0.19</v>
      </c>
      <c r="I37" s="37">
        <v>0.73</v>
      </c>
      <c r="J37" s="38">
        <v>0.51</v>
      </c>
      <c r="K37" s="22"/>
      <c r="L37" s="22"/>
      <c r="M37" s="22"/>
      <c r="N37" s="22"/>
      <c r="O37" s="22"/>
      <c r="P37" s="22"/>
    </row>
    <row r="38" spans="1:16" ht="39" customHeight="1">
      <c r="A38" s="22"/>
      <c r="B38" s="35"/>
      <c r="C38" s="1177" t="s">
        <v>527</v>
      </c>
      <c r="D38" s="1178"/>
      <c r="E38" s="1179"/>
      <c r="F38" s="36">
        <v>0.27</v>
      </c>
      <c r="G38" s="37">
        <v>0.04</v>
      </c>
      <c r="H38" s="37">
        <v>0.13</v>
      </c>
      <c r="I38" s="37">
        <v>0.13</v>
      </c>
      <c r="J38" s="38">
        <v>0.42</v>
      </c>
      <c r="K38" s="22"/>
      <c r="L38" s="22"/>
      <c r="M38" s="22"/>
      <c r="N38" s="22"/>
      <c r="O38" s="22"/>
      <c r="P38" s="22"/>
    </row>
    <row r="39" spans="1:16" ht="39" customHeight="1">
      <c r="A39" s="22"/>
      <c r="B39" s="35"/>
      <c r="C39" s="1177" t="s">
        <v>528</v>
      </c>
      <c r="D39" s="1178"/>
      <c r="E39" s="1179"/>
      <c r="F39" s="36">
        <v>1.3</v>
      </c>
      <c r="G39" s="37">
        <v>1.06</v>
      </c>
      <c r="H39" s="37">
        <v>0.52</v>
      </c>
      <c r="I39" s="37">
        <v>0.1</v>
      </c>
      <c r="J39" s="38">
        <v>0.4</v>
      </c>
      <c r="K39" s="22"/>
      <c r="L39" s="22"/>
      <c r="M39" s="22"/>
      <c r="N39" s="22"/>
      <c r="O39" s="22"/>
      <c r="P39" s="22"/>
    </row>
    <row r="40" spans="1:16" ht="39" customHeight="1">
      <c r="A40" s="22"/>
      <c r="B40" s="35"/>
      <c r="C40" s="1177" t="s">
        <v>529</v>
      </c>
      <c r="D40" s="1178"/>
      <c r="E40" s="1179"/>
      <c r="F40" s="36">
        <v>0.09</v>
      </c>
      <c r="G40" s="37">
        <v>0.09</v>
      </c>
      <c r="H40" s="37">
        <v>0</v>
      </c>
      <c r="I40" s="37">
        <v>0.16</v>
      </c>
      <c r="J40" s="38">
        <v>0.1</v>
      </c>
      <c r="K40" s="22"/>
      <c r="L40" s="22"/>
      <c r="M40" s="22"/>
      <c r="N40" s="22"/>
      <c r="O40" s="22"/>
      <c r="P40" s="22"/>
    </row>
    <row r="41" spans="1:16" ht="39" customHeight="1">
      <c r="A41" s="22"/>
      <c r="B41" s="35"/>
      <c r="C41" s="1177" t="s">
        <v>530</v>
      </c>
      <c r="D41" s="1178"/>
      <c r="E41" s="1179"/>
      <c r="F41" s="36">
        <v>0.19</v>
      </c>
      <c r="G41" s="37">
        <v>0.05</v>
      </c>
      <c r="H41" s="37">
        <v>0.05</v>
      </c>
      <c r="I41" s="37">
        <v>0.04</v>
      </c>
      <c r="J41" s="38">
        <v>0.1</v>
      </c>
      <c r="K41" s="22"/>
      <c r="L41" s="22"/>
      <c r="M41" s="22"/>
      <c r="N41" s="22"/>
      <c r="O41" s="22"/>
      <c r="P41" s="22"/>
    </row>
    <row r="42" spans="1:16" ht="39" customHeight="1">
      <c r="A42" s="22"/>
      <c r="B42" s="39"/>
      <c r="C42" s="1177" t="s">
        <v>531</v>
      </c>
      <c r="D42" s="1178"/>
      <c r="E42" s="1179"/>
      <c r="F42" s="36" t="s">
        <v>477</v>
      </c>
      <c r="G42" s="37" t="s">
        <v>477</v>
      </c>
      <c r="H42" s="37" t="s">
        <v>477</v>
      </c>
      <c r="I42" s="37" t="s">
        <v>477</v>
      </c>
      <c r="J42" s="38" t="s">
        <v>477</v>
      </c>
      <c r="K42" s="22"/>
      <c r="L42" s="22"/>
      <c r="M42" s="22"/>
      <c r="N42" s="22"/>
      <c r="O42" s="22"/>
      <c r="P42" s="22"/>
    </row>
    <row r="43" spans="1:16" ht="39" customHeight="1" thickBot="1">
      <c r="A43" s="22"/>
      <c r="B43" s="40"/>
      <c r="C43" s="1180" t="s">
        <v>532</v>
      </c>
      <c r="D43" s="1181"/>
      <c r="E43" s="1182"/>
      <c r="F43" s="41">
        <v>0.08</v>
      </c>
      <c r="G43" s="42">
        <v>0.02</v>
      </c>
      <c r="H43" s="42">
        <v>0.02</v>
      </c>
      <c r="I43" s="42">
        <v>0.02</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3" t="s">
        <v>10</v>
      </c>
      <c r="C45" s="1194"/>
      <c r="D45" s="58"/>
      <c r="E45" s="1199" t="s">
        <v>11</v>
      </c>
      <c r="F45" s="1199"/>
      <c r="G45" s="1199"/>
      <c r="H45" s="1199"/>
      <c r="I45" s="1199"/>
      <c r="J45" s="1200"/>
      <c r="K45" s="59">
        <v>48</v>
      </c>
      <c r="L45" s="60">
        <v>46</v>
      </c>
      <c r="M45" s="60">
        <v>45</v>
      </c>
      <c r="N45" s="60">
        <v>46</v>
      </c>
      <c r="O45" s="61">
        <v>48</v>
      </c>
      <c r="P45" s="48"/>
      <c r="Q45" s="48"/>
      <c r="R45" s="48"/>
      <c r="S45" s="48"/>
      <c r="T45" s="48"/>
      <c r="U45" s="48"/>
    </row>
    <row r="46" spans="1:21" ht="30.75" customHeight="1">
      <c r="A46" s="48"/>
      <c r="B46" s="1195"/>
      <c r="C46" s="1196"/>
      <c r="D46" s="62"/>
      <c r="E46" s="1187" t="s">
        <v>12</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c r="A47" s="48"/>
      <c r="B47" s="1195"/>
      <c r="C47" s="1196"/>
      <c r="D47" s="62"/>
      <c r="E47" s="1187" t="s">
        <v>13</v>
      </c>
      <c r="F47" s="1187"/>
      <c r="G47" s="1187"/>
      <c r="H47" s="1187"/>
      <c r="I47" s="1187"/>
      <c r="J47" s="1188"/>
      <c r="K47" s="63" t="s">
        <v>477</v>
      </c>
      <c r="L47" s="64" t="s">
        <v>477</v>
      </c>
      <c r="M47" s="64" t="s">
        <v>477</v>
      </c>
      <c r="N47" s="64" t="s">
        <v>477</v>
      </c>
      <c r="O47" s="65" t="s">
        <v>477</v>
      </c>
      <c r="P47" s="48"/>
      <c r="Q47" s="48"/>
      <c r="R47" s="48"/>
      <c r="S47" s="48"/>
      <c r="T47" s="48"/>
      <c r="U47" s="48"/>
    </row>
    <row r="48" spans="1:21" ht="30.75" customHeight="1">
      <c r="A48" s="48"/>
      <c r="B48" s="1195"/>
      <c r="C48" s="1196"/>
      <c r="D48" s="62"/>
      <c r="E48" s="1187" t="s">
        <v>14</v>
      </c>
      <c r="F48" s="1187"/>
      <c r="G48" s="1187"/>
      <c r="H48" s="1187"/>
      <c r="I48" s="1187"/>
      <c r="J48" s="1188"/>
      <c r="K48" s="63">
        <v>2</v>
      </c>
      <c r="L48" s="64">
        <v>2</v>
      </c>
      <c r="M48" s="64">
        <v>2</v>
      </c>
      <c r="N48" s="64">
        <v>2</v>
      </c>
      <c r="O48" s="65">
        <v>5</v>
      </c>
      <c r="P48" s="48"/>
      <c r="Q48" s="48"/>
      <c r="R48" s="48"/>
      <c r="S48" s="48"/>
      <c r="T48" s="48"/>
      <c r="U48" s="48"/>
    </row>
    <row r="49" spans="1:21" ht="30.75" customHeight="1">
      <c r="A49" s="48"/>
      <c r="B49" s="1195"/>
      <c r="C49" s="1196"/>
      <c r="D49" s="62"/>
      <c r="E49" s="1187" t="s">
        <v>15</v>
      </c>
      <c r="F49" s="1187"/>
      <c r="G49" s="1187"/>
      <c r="H49" s="1187"/>
      <c r="I49" s="1187"/>
      <c r="J49" s="1188"/>
      <c r="K49" s="63">
        <v>3</v>
      </c>
      <c r="L49" s="64">
        <v>3</v>
      </c>
      <c r="M49" s="64">
        <v>4</v>
      </c>
      <c r="N49" s="64">
        <v>4</v>
      </c>
      <c r="O49" s="65">
        <v>6</v>
      </c>
      <c r="P49" s="48"/>
      <c r="Q49" s="48"/>
      <c r="R49" s="48"/>
      <c r="S49" s="48"/>
      <c r="T49" s="48"/>
      <c r="U49" s="48"/>
    </row>
    <row r="50" spans="1:21" ht="30.75" customHeight="1">
      <c r="A50" s="48"/>
      <c r="B50" s="1195"/>
      <c r="C50" s="1196"/>
      <c r="D50" s="62"/>
      <c r="E50" s="1187" t="s">
        <v>16</v>
      </c>
      <c r="F50" s="1187"/>
      <c r="G50" s="1187"/>
      <c r="H50" s="1187"/>
      <c r="I50" s="1187"/>
      <c r="J50" s="1188"/>
      <c r="K50" s="63" t="s">
        <v>477</v>
      </c>
      <c r="L50" s="64" t="s">
        <v>477</v>
      </c>
      <c r="M50" s="64" t="s">
        <v>477</v>
      </c>
      <c r="N50" s="64" t="s">
        <v>477</v>
      </c>
      <c r="O50" s="65" t="s">
        <v>477</v>
      </c>
      <c r="P50" s="48"/>
      <c r="Q50" s="48"/>
      <c r="R50" s="48"/>
      <c r="S50" s="48"/>
      <c r="T50" s="48"/>
      <c r="U50" s="48"/>
    </row>
    <row r="51" spans="1:21" ht="30.75" customHeight="1">
      <c r="A51" s="48"/>
      <c r="B51" s="1197"/>
      <c r="C51" s="1198"/>
      <c r="D51" s="66"/>
      <c r="E51" s="1187" t="s">
        <v>17</v>
      </c>
      <c r="F51" s="1187"/>
      <c r="G51" s="1187"/>
      <c r="H51" s="1187"/>
      <c r="I51" s="1187"/>
      <c r="J51" s="1188"/>
      <c r="K51" s="63" t="s">
        <v>477</v>
      </c>
      <c r="L51" s="64" t="s">
        <v>477</v>
      </c>
      <c r="M51" s="64" t="s">
        <v>477</v>
      </c>
      <c r="N51" s="64" t="s">
        <v>477</v>
      </c>
      <c r="O51" s="65" t="s">
        <v>477</v>
      </c>
      <c r="P51" s="48"/>
      <c r="Q51" s="48"/>
      <c r="R51" s="48"/>
      <c r="S51" s="48"/>
      <c r="T51" s="48"/>
      <c r="U51" s="48"/>
    </row>
    <row r="52" spans="1:21" ht="30.75" customHeight="1">
      <c r="A52" s="48"/>
      <c r="B52" s="1185" t="s">
        <v>18</v>
      </c>
      <c r="C52" s="1186"/>
      <c r="D52" s="66"/>
      <c r="E52" s="1187" t="s">
        <v>19</v>
      </c>
      <c r="F52" s="1187"/>
      <c r="G52" s="1187"/>
      <c r="H52" s="1187"/>
      <c r="I52" s="1187"/>
      <c r="J52" s="1188"/>
      <c r="K52" s="63">
        <v>42</v>
      </c>
      <c r="L52" s="64">
        <v>44</v>
      </c>
      <c r="M52" s="64">
        <v>46</v>
      </c>
      <c r="N52" s="64">
        <v>48</v>
      </c>
      <c r="O52" s="65">
        <v>49</v>
      </c>
      <c r="P52" s="48"/>
      <c r="Q52" s="48"/>
      <c r="R52" s="48"/>
      <c r="S52" s="48"/>
      <c r="T52" s="48"/>
      <c r="U52" s="48"/>
    </row>
    <row r="53" spans="1:21" ht="30.75" customHeight="1" thickBot="1">
      <c r="A53" s="48"/>
      <c r="B53" s="1189" t="s">
        <v>20</v>
      </c>
      <c r="C53" s="1190"/>
      <c r="D53" s="67"/>
      <c r="E53" s="1191" t="s">
        <v>21</v>
      </c>
      <c r="F53" s="1191"/>
      <c r="G53" s="1191"/>
      <c r="H53" s="1191"/>
      <c r="I53" s="1191"/>
      <c r="J53" s="1192"/>
      <c r="K53" s="68">
        <v>11</v>
      </c>
      <c r="L53" s="69">
        <v>7</v>
      </c>
      <c r="M53" s="69">
        <v>5</v>
      </c>
      <c r="N53" s="69">
        <v>4</v>
      </c>
      <c r="O53" s="70">
        <v>10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3" t="s">
        <v>23</v>
      </c>
      <c r="C41" s="1214"/>
      <c r="D41" s="81"/>
      <c r="E41" s="1215" t="s">
        <v>24</v>
      </c>
      <c r="F41" s="1215"/>
      <c r="G41" s="1215"/>
      <c r="H41" s="1216"/>
      <c r="I41" s="82">
        <v>556</v>
      </c>
      <c r="J41" s="83">
        <v>547</v>
      </c>
      <c r="K41" s="83">
        <v>533</v>
      </c>
      <c r="L41" s="83">
        <v>515</v>
      </c>
      <c r="M41" s="84">
        <v>647</v>
      </c>
    </row>
    <row r="42" spans="2:13" ht="27.75" customHeight="1">
      <c r="B42" s="1203"/>
      <c r="C42" s="1204"/>
      <c r="D42" s="85"/>
      <c r="E42" s="1207" t="s">
        <v>25</v>
      </c>
      <c r="F42" s="1207"/>
      <c r="G42" s="1207"/>
      <c r="H42" s="1208"/>
      <c r="I42" s="86" t="s">
        <v>477</v>
      </c>
      <c r="J42" s="87" t="s">
        <v>477</v>
      </c>
      <c r="K42" s="87" t="s">
        <v>477</v>
      </c>
      <c r="L42" s="87" t="s">
        <v>477</v>
      </c>
      <c r="M42" s="88" t="s">
        <v>477</v>
      </c>
    </row>
    <row r="43" spans="2:13" ht="27.75" customHeight="1">
      <c r="B43" s="1203"/>
      <c r="C43" s="1204"/>
      <c r="D43" s="85"/>
      <c r="E43" s="1207" t="s">
        <v>26</v>
      </c>
      <c r="F43" s="1207"/>
      <c r="G43" s="1207"/>
      <c r="H43" s="1208"/>
      <c r="I43" s="86">
        <v>22</v>
      </c>
      <c r="J43" s="87">
        <v>18</v>
      </c>
      <c r="K43" s="87">
        <v>30</v>
      </c>
      <c r="L43" s="87">
        <v>28</v>
      </c>
      <c r="M43" s="88">
        <v>30</v>
      </c>
    </row>
    <row r="44" spans="2:13" ht="27.75" customHeight="1">
      <c r="B44" s="1203"/>
      <c r="C44" s="1204"/>
      <c r="D44" s="85"/>
      <c r="E44" s="1207" t="s">
        <v>27</v>
      </c>
      <c r="F44" s="1207"/>
      <c r="G44" s="1207"/>
      <c r="H44" s="1208"/>
      <c r="I44" s="86">
        <v>41</v>
      </c>
      <c r="J44" s="87">
        <v>65</v>
      </c>
      <c r="K44" s="87">
        <v>64</v>
      </c>
      <c r="L44" s="87">
        <v>61</v>
      </c>
      <c r="M44" s="88">
        <v>56</v>
      </c>
    </row>
    <row r="45" spans="2:13" ht="27.75" customHeight="1">
      <c r="B45" s="1203"/>
      <c r="C45" s="1204"/>
      <c r="D45" s="85"/>
      <c r="E45" s="1207" t="s">
        <v>28</v>
      </c>
      <c r="F45" s="1207"/>
      <c r="G45" s="1207"/>
      <c r="H45" s="1208"/>
      <c r="I45" s="86">
        <v>33</v>
      </c>
      <c r="J45" s="87">
        <v>20</v>
      </c>
      <c r="K45" s="87">
        <v>18</v>
      </c>
      <c r="L45" s="87">
        <v>1</v>
      </c>
      <c r="M45" s="88">
        <v>6</v>
      </c>
    </row>
    <row r="46" spans="2:13" ht="27.75" customHeight="1">
      <c r="B46" s="1203"/>
      <c r="C46" s="1204"/>
      <c r="D46" s="85"/>
      <c r="E46" s="1207" t="s">
        <v>29</v>
      </c>
      <c r="F46" s="1207"/>
      <c r="G46" s="1207"/>
      <c r="H46" s="1208"/>
      <c r="I46" s="86" t="s">
        <v>477</v>
      </c>
      <c r="J46" s="87" t="s">
        <v>477</v>
      </c>
      <c r="K46" s="87" t="s">
        <v>477</v>
      </c>
      <c r="L46" s="87" t="s">
        <v>477</v>
      </c>
      <c r="M46" s="88" t="s">
        <v>477</v>
      </c>
    </row>
    <row r="47" spans="2:13" ht="27.75" customHeight="1">
      <c r="B47" s="1203"/>
      <c r="C47" s="1204"/>
      <c r="D47" s="85"/>
      <c r="E47" s="1207" t="s">
        <v>30</v>
      </c>
      <c r="F47" s="1207"/>
      <c r="G47" s="1207"/>
      <c r="H47" s="1208"/>
      <c r="I47" s="86" t="s">
        <v>477</v>
      </c>
      <c r="J47" s="87" t="s">
        <v>477</v>
      </c>
      <c r="K47" s="87" t="s">
        <v>477</v>
      </c>
      <c r="L47" s="87" t="s">
        <v>477</v>
      </c>
      <c r="M47" s="88" t="s">
        <v>477</v>
      </c>
    </row>
    <row r="48" spans="2:13" ht="27.75" customHeight="1">
      <c r="B48" s="1205"/>
      <c r="C48" s="1206"/>
      <c r="D48" s="85"/>
      <c r="E48" s="1207" t="s">
        <v>31</v>
      </c>
      <c r="F48" s="1207"/>
      <c r="G48" s="1207"/>
      <c r="H48" s="1208"/>
      <c r="I48" s="86" t="s">
        <v>477</v>
      </c>
      <c r="J48" s="87" t="s">
        <v>477</v>
      </c>
      <c r="K48" s="87" t="s">
        <v>477</v>
      </c>
      <c r="L48" s="87" t="s">
        <v>477</v>
      </c>
      <c r="M48" s="88" t="s">
        <v>477</v>
      </c>
    </row>
    <row r="49" spans="2:13" ht="27.75" customHeight="1">
      <c r="B49" s="1201" t="s">
        <v>32</v>
      </c>
      <c r="C49" s="1202"/>
      <c r="D49" s="89"/>
      <c r="E49" s="1207" t="s">
        <v>33</v>
      </c>
      <c r="F49" s="1207"/>
      <c r="G49" s="1207"/>
      <c r="H49" s="1208"/>
      <c r="I49" s="86">
        <v>1719</v>
      </c>
      <c r="J49" s="87">
        <v>1935</v>
      </c>
      <c r="K49" s="87">
        <v>2073</v>
      </c>
      <c r="L49" s="87">
        <v>2097</v>
      </c>
      <c r="M49" s="88">
        <v>2081</v>
      </c>
    </row>
    <row r="50" spans="2:13" ht="27.75" customHeight="1">
      <c r="B50" s="1203"/>
      <c r="C50" s="1204"/>
      <c r="D50" s="85"/>
      <c r="E50" s="1207" t="s">
        <v>34</v>
      </c>
      <c r="F50" s="1207"/>
      <c r="G50" s="1207"/>
      <c r="H50" s="1208"/>
      <c r="I50" s="86">
        <v>52</v>
      </c>
      <c r="J50" s="87">
        <v>45</v>
      </c>
      <c r="K50" s="87">
        <v>39</v>
      </c>
      <c r="L50" s="87">
        <v>33</v>
      </c>
      <c r="M50" s="88">
        <v>26</v>
      </c>
    </row>
    <row r="51" spans="2:13" ht="27.75" customHeight="1">
      <c r="B51" s="1205"/>
      <c r="C51" s="1206"/>
      <c r="D51" s="85"/>
      <c r="E51" s="1207" t="s">
        <v>35</v>
      </c>
      <c r="F51" s="1207"/>
      <c r="G51" s="1207"/>
      <c r="H51" s="1208"/>
      <c r="I51" s="86">
        <v>460</v>
      </c>
      <c r="J51" s="87">
        <v>472</v>
      </c>
      <c r="K51" s="87">
        <v>463</v>
      </c>
      <c r="L51" s="87">
        <v>450</v>
      </c>
      <c r="M51" s="88">
        <v>541</v>
      </c>
    </row>
    <row r="52" spans="2:13" ht="27.75" customHeight="1" thickBot="1">
      <c r="B52" s="1209" t="s">
        <v>36</v>
      </c>
      <c r="C52" s="1210"/>
      <c r="D52" s="90"/>
      <c r="E52" s="1211" t="s">
        <v>37</v>
      </c>
      <c r="F52" s="1211"/>
      <c r="G52" s="1211"/>
      <c r="H52" s="1212"/>
      <c r="I52" s="91">
        <v>-1578</v>
      </c>
      <c r="J52" s="92">
        <v>-1801</v>
      </c>
      <c r="K52" s="92">
        <v>-1929</v>
      </c>
      <c r="L52" s="92">
        <v>-1975</v>
      </c>
      <c r="M52" s="93">
        <v>-1910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64"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543</v>
      </c>
      <c r="C41" s="246"/>
      <c r="D41" s="246"/>
      <c r="E41" s="246"/>
      <c r="F41" s="246"/>
      <c r="G41" s="246"/>
      <c r="H41" s="246"/>
      <c r="I41" s="246"/>
      <c r="J41" s="246"/>
      <c r="K41" s="246"/>
      <c r="L41" s="246"/>
      <c r="M41" s="246"/>
      <c r="N41" s="246"/>
      <c r="O41" s="246"/>
      <c r="P41" s="247"/>
    </row>
    <row r="42" spans="2:17">
      <c r="B42" s="248"/>
      <c r="C42" s="244"/>
      <c r="D42" s="244"/>
      <c r="E42" s="244"/>
      <c r="F42" s="244"/>
      <c r="G42" s="351" t="s">
        <v>544</v>
      </c>
      <c r="I42" s="352"/>
      <c r="J42" s="352"/>
      <c r="K42" s="352"/>
      <c r="L42" s="244"/>
      <c r="M42" s="244"/>
      <c r="N42" s="244"/>
      <c r="O42" s="244"/>
    </row>
    <row r="43" spans="2:17">
      <c r="B43" s="248"/>
      <c r="C43" s="244"/>
      <c r="D43" s="244"/>
      <c r="E43" s="244"/>
      <c r="F43" s="244"/>
      <c r="G43" s="1253"/>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545</v>
      </c>
    </row>
    <row r="50" spans="1:17">
      <c r="B50" s="248"/>
      <c r="C50" s="244"/>
      <c r="D50" s="244"/>
      <c r="E50" s="244"/>
      <c r="F50" s="244"/>
      <c r="G50" s="1238"/>
      <c r="H50" s="1239"/>
      <c r="I50" s="1239"/>
      <c r="J50" s="1240"/>
      <c r="K50" s="354" t="s">
        <v>517</v>
      </c>
      <c r="L50" s="354" t="s">
        <v>518</v>
      </c>
      <c r="M50" s="354" t="s">
        <v>519</v>
      </c>
      <c r="N50" s="354" t="s">
        <v>520</v>
      </c>
      <c r="O50" s="354" t="s">
        <v>521</v>
      </c>
    </row>
    <row r="51" spans="1:17">
      <c r="B51" s="248"/>
      <c r="C51" s="244"/>
      <c r="D51" s="244"/>
      <c r="E51" s="244"/>
      <c r="F51" s="244"/>
      <c r="G51" s="1241" t="s">
        <v>546</v>
      </c>
      <c r="H51" s="1242"/>
      <c r="I51" s="1247" t="s">
        <v>547</v>
      </c>
      <c r="J51" s="1247"/>
      <c r="K51" s="1251"/>
      <c r="L51" s="1251"/>
      <c r="M51" s="1251"/>
      <c r="N51" s="1251"/>
      <c r="O51" s="1251"/>
    </row>
    <row r="52" spans="1:17">
      <c r="B52" s="248"/>
      <c r="C52" s="244"/>
      <c r="D52" s="244"/>
      <c r="E52" s="244"/>
      <c r="F52" s="244"/>
      <c r="G52" s="1243"/>
      <c r="H52" s="1244"/>
      <c r="I52" s="1248"/>
      <c r="J52" s="1248"/>
      <c r="K52" s="1217"/>
      <c r="L52" s="1217"/>
      <c r="M52" s="1217"/>
      <c r="N52" s="1217"/>
      <c r="O52" s="1217"/>
    </row>
    <row r="53" spans="1:17">
      <c r="A53" s="355"/>
      <c r="B53" s="248"/>
      <c r="C53" s="244"/>
      <c r="D53" s="244"/>
      <c r="E53" s="244"/>
      <c r="F53" s="244"/>
      <c r="G53" s="1243"/>
      <c r="H53" s="1244"/>
      <c r="I53" s="1227" t="s">
        <v>548</v>
      </c>
      <c r="J53" s="1227"/>
      <c r="K53" s="1252"/>
      <c r="L53" s="1252"/>
      <c r="M53" s="1252"/>
      <c r="N53" s="1252"/>
      <c r="O53" s="1252"/>
    </row>
    <row r="54" spans="1:17">
      <c r="A54" s="355"/>
      <c r="B54" s="248"/>
      <c r="C54" s="244"/>
      <c r="D54" s="244"/>
      <c r="E54" s="244"/>
      <c r="F54" s="244"/>
      <c r="G54" s="1245"/>
      <c r="H54" s="1246"/>
      <c r="I54" s="1227"/>
      <c r="J54" s="1227"/>
      <c r="K54" s="1250"/>
      <c r="L54" s="1250"/>
      <c r="M54" s="1250"/>
      <c r="N54" s="1250"/>
      <c r="O54" s="1250"/>
    </row>
    <row r="55" spans="1:17">
      <c r="A55" s="355"/>
      <c r="B55" s="248"/>
      <c r="C55" s="244"/>
      <c r="D55" s="244"/>
      <c r="E55" s="244"/>
      <c r="F55" s="244"/>
      <c r="G55" s="1221" t="s">
        <v>549</v>
      </c>
      <c r="H55" s="1222"/>
      <c r="I55" s="1227" t="s">
        <v>547</v>
      </c>
      <c r="J55" s="1227"/>
      <c r="K55" s="1251"/>
      <c r="L55" s="1251"/>
      <c r="M55" s="1251"/>
      <c r="N55" s="1251"/>
      <c r="O55" s="1251"/>
    </row>
    <row r="56" spans="1:17">
      <c r="A56" s="355"/>
      <c r="B56" s="248"/>
      <c r="C56" s="244"/>
      <c r="D56" s="244"/>
      <c r="E56" s="244"/>
      <c r="F56" s="244"/>
      <c r="G56" s="1223"/>
      <c r="H56" s="1224"/>
      <c r="I56" s="1227"/>
      <c r="J56" s="1227"/>
      <c r="K56" s="1217"/>
      <c r="L56" s="1217"/>
      <c r="M56" s="1217"/>
      <c r="N56" s="1217"/>
      <c r="O56" s="1217"/>
    </row>
    <row r="57" spans="1:17" s="355" customFormat="1">
      <c r="B57" s="356"/>
      <c r="C57" s="352"/>
      <c r="D57" s="352"/>
      <c r="E57" s="352"/>
      <c r="F57" s="352"/>
      <c r="G57" s="1223"/>
      <c r="H57" s="1224"/>
      <c r="I57" s="1219" t="s">
        <v>548</v>
      </c>
      <c r="J57" s="1219"/>
      <c r="K57" s="1252"/>
      <c r="L57" s="1252"/>
      <c r="M57" s="1252"/>
      <c r="N57" s="1252"/>
      <c r="O57" s="1252"/>
      <c r="P57" s="357"/>
      <c r="Q57" s="356"/>
    </row>
    <row r="58" spans="1:17" s="355" customFormat="1">
      <c r="A58" s="243"/>
      <c r="B58" s="356"/>
      <c r="C58" s="352"/>
      <c r="D58" s="352"/>
      <c r="E58" s="352"/>
      <c r="F58" s="352"/>
      <c r="G58" s="1225"/>
      <c r="H58" s="1226"/>
      <c r="I58" s="1219"/>
      <c r="J58" s="1219"/>
      <c r="K58" s="1250"/>
      <c r="L58" s="1250"/>
      <c r="M58" s="1250"/>
      <c r="N58" s="1250"/>
      <c r="O58" s="125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550</v>
      </c>
      <c r="C63" s="244"/>
      <c r="D63" s="244"/>
      <c r="E63" s="244"/>
      <c r="F63" s="244"/>
      <c r="G63" s="244"/>
      <c r="H63" s="244"/>
      <c r="I63" s="244"/>
      <c r="J63" s="244"/>
      <c r="K63" s="244"/>
      <c r="L63" s="244"/>
      <c r="M63" s="244"/>
      <c r="N63" s="244"/>
      <c r="O63" s="244"/>
    </row>
    <row r="64" spans="1:17">
      <c r="B64" s="248"/>
      <c r="C64" s="244"/>
      <c r="D64" s="244"/>
      <c r="E64" s="244"/>
      <c r="F64" s="244"/>
      <c r="G64" s="351" t="s">
        <v>544</v>
      </c>
      <c r="I64" s="352"/>
      <c r="J64" s="352"/>
      <c r="K64" s="352"/>
      <c r="L64" s="244"/>
      <c r="M64" s="244"/>
      <c r="N64" s="244"/>
      <c r="O64" s="244"/>
    </row>
    <row r="65" spans="2:30">
      <c r="B65" s="248"/>
      <c r="C65" s="244"/>
      <c r="D65" s="244"/>
      <c r="E65" s="244"/>
      <c r="F65" s="244"/>
      <c r="G65" s="1229" t="s">
        <v>553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551</v>
      </c>
      <c r="I71" s="368"/>
      <c r="J71" s="364"/>
      <c r="K71" s="364"/>
      <c r="L71" s="365"/>
      <c r="M71" s="364"/>
      <c r="N71" s="365"/>
      <c r="O71" s="366"/>
    </row>
    <row r="72" spans="2:30">
      <c r="B72" s="248"/>
      <c r="C72" s="244"/>
      <c r="D72" s="244"/>
      <c r="E72" s="244"/>
      <c r="F72" s="244"/>
      <c r="G72" s="1238"/>
      <c r="H72" s="1239"/>
      <c r="I72" s="1239"/>
      <c r="J72" s="1240"/>
      <c r="K72" s="354" t="s">
        <v>517</v>
      </c>
      <c r="L72" s="354" t="s">
        <v>518</v>
      </c>
      <c r="M72" s="354" t="s">
        <v>519</v>
      </c>
      <c r="N72" s="354" t="s">
        <v>520</v>
      </c>
      <c r="O72" s="354" t="s">
        <v>521</v>
      </c>
    </row>
    <row r="73" spans="2:30">
      <c r="B73" s="248"/>
      <c r="C73" s="244"/>
      <c r="D73" s="244"/>
      <c r="E73" s="244"/>
      <c r="F73" s="244"/>
      <c r="G73" s="1241" t="s">
        <v>546</v>
      </c>
      <c r="H73" s="1242"/>
      <c r="I73" s="1247" t="s">
        <v>547</v>
      </c>
      <c r="J73" s="1247"/>
      <c r="K73" s="1228"/>
      <c r="L73" s="1228"/>
      <c r="M73" s="1217"/>
      <c r="N73" s="1217"/>
      <c r="O73" s="1217"/>
      <c r="S73" s="243">
        <v>9.9</v>
      </c>
    </row>
    <row r="74" spans="2:30">
      <c r="B74" s="248"/>
      <c r="C74" s="244"/>
      <c r="D74" s="244"/>
      <c r="E74" s="244"/>
      <c r="F74" s="244"/>
      <c r="G74" s="1243"/>
      <c r="H74" s="1244"/>
      <c r="I74" s="1248"/>
      <c r="J74" s="1248"/>
      <c r="K74" s="1228"/>
      <c r="L74" s="1228"/>
      <c r="M74" s="1217"/>
      <c r="N74" s="1217"/>
      <c r="O74" s="1217"/>
    </row>
    <row r="75" spans="2:30">
      <c r="B75" s="248"/>
      <c r="C75" s="244"/>
      <c r="D75" s="244"/>
      <c r="E75" s="244"/>
      <c r="F75" s="244"/>
      <c r="G75" s="1243"/>
      <c r="H75" s="1244"/>
      <c r="I75" s="1227" t="s">
        <v>552</v>
      </c>
      <c r="J75" s="1227"/>
      <c r="K75" s="1249">
        <v>4.4000000000000004</v>
      </c>
      <c r="L75" s="1249">
        <v>3.2</v>
      </c>
      <c r="M75" s="1249">
        <v>2.1</v>
      </c>
      <c r="N75" s="1249">
        <v>1.3</v>
      </c>
      <c r="O75" s="1249">
        <v>1.6</v>
      </c>
      <c r="U75" s="243">
        <v>81.2</v>
      </c>
      <c r="W75" s="243">
        <v>87.2</v>
      </c>
      <c r="Y75" s="243">
        <v>99.8</v>
      </c>
      <c r="AA75" s="243">
        <v>109.5</v>
      </c>
      <c r="AC75" s="243">
        <v>115.2</v>
      </c>
    </row>
    <row r="76" spans="2:30">
      <c r="B76" s="248"/>
      <c r="C76" s="244"/>
      <c r="D76" s="244"/>
      <c r="E76" s="244"/>
      <c r="F76" s="244"/>
      <c r="G76" s="1245"/>
      <c r="H76" s="1246"/>
      <c r="I76" s="1227"/>
      <c r="J76" s="1227"/>
      <c r="K76" s="1250"/>
      <c r="L76" s="1250"/>
      <c r="M76" s="1250"/>
      <c r="N76" s="1250"/>
      <c r="O76" s="1250"/>
    </row>
    <row r="77" spans="2:30">
      <c r="B77" s="248"/>
      <c r="C77" s="244"/>
      <c r="D77" s="244"/>
      <c r="E77" s="244"/>
      <c r="F77" s="244"/>
      <c r="G77" s="1221" t="s">
        <v>549</v>
      </c>
      <c r="H77" s="1222"/>
      <c r="I77" s="1227" t="s">
        <v>547</v>
      </c>
      <c r="J77" s="1227"/>
      <c r="K77" s="1228">
        <v>0</v>
      </c>
      <c r="L77" s="1228">
        <v>0</v>
      </c>
      <c r="M77" s="1217">
        <v>0</v>
      </c>
      <c r="N77" s="1217">
        <v>0</v>
      </c>
      <c r="O77" s="1217">
        <v>0</v>
      </c>
      <c r="R77" s="243">
        <v>12.3</v>
      </c>
      <c r="T77" s="243">
        <v>11.1</v>
      </c>
    </row>
    <row r="78" spans="2:30">
      <c r="B78" s="248"/>
      <c r="C78" s="244"/>
      <c r="D78" s="244"/>
      <c r="E78" s="244"/>
      <c r="F78" s="244"/>
      <c r="G78" s="1223"/>
      <c r="H78" s="1224"/>
      <c r="I78" s="1227"/>
      <c r="J78" s="1227"/>
      <c r="K78" s="1228"/>
      <c r="L78" s="1228"/>
      <c r="M78" s="1217"/>
      <c r="N78" s="1217"/>
      <c r="O78" s="1217"/>
    </row>
    <row r="79" spans="2:30">
      <c r="B79" s="248"/>
      <c r="C79" s="244"/>
      <c r="D79" s="244"/>
      <c r="E79" s="244"/>
      <c r="F79" s="244"/>
      <c r="G79" s="1223"/>
      <c r="H79" s="1224"/>
      <c r="I79" s="1218" t="s">
        <v>552</v>
      </c>
      <c r="J79" s="1219"/>
      <c r="K79" s="1220">
        <v>10.8</v>
      </c>
      <c r="L79" s="1220">
        <v>9.6999999999999993</v>
      </c>
      <c r="M79" s="1220">
        <v>8.6</v>
      </c>
      <c r="N79" s="1220">
        <v>7.7</v>
      </c>
      <c r="O79" s="1220">
        <v>6.4</v>
      </c>
      <c r="V79" s="243">
        <v>53.5</v>
      </c>
      <c r="X79" s="243">
        <v>48.2</v>
      </c>
      <c r="Z79" s="243">
        <v>34.200000000000003</v>
      </c>
      <c r="AB79" s="243">
        <v>30.3</v>
      </c>
      <c r="AD79" s="243">
        <v>28.9</v>
      </c>
    </row>
    <row r="80" spans="2:30">
      <c r="B80" s="248"/>
      <c r="C80" s="244"/>
      <c r="D80" s="244"/>
      <c r="E80" s="244"/>
      <c r="F80" s="244"/>
      <c r="G80" s="1225"/>
      <c r="H80" s="1226"/>
      <c r="I80" s="1219"/>
      <c r="J80" s="1219"/>
      <c r="K80" s="1220"/>
      <c r="L80" s="1220"/>
      <c r="M80" s="1220"/>
      <c r="N80" s="1220"/>
      <c r="O80" s="122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3"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652720</v>
      </c>
      <c r="E3" s="116"/>
      <c r="F3" s="117">
        <v>203567</v>
      </c>
      <c r="G3" s="118"/>
      <c r="H3" s="119"/>
    </row>
    <row r="4" spans="1:8">
      <c r="A4" s="120"/>
      <c r="B4" s="121"/>
      <c r="C4" s="122"/>
      <c r="D4" s="123">
        <v>652720</v>
      </c>
      <c r="E4" s="124"/>
      <c r="F4" s="125">
        <v>121137</v>
      </c>
      <c r="G4" s="126"/>
      <c r="H4" s="127"/>
    </row>
    <row r="5" spans="1:8">
      <c r="A5" s="108" t="s">
        <v>511</v>
      </c>
      <c r="B5" s="113"/>
      <c r="C5" s="114"/>
      <c r="D5" s="115">
        <v>364334</v>
      </c>
      <c r="E5" s="116"/>
      <c r="F5" s="117">
        <v>185018</v>
      </c>
      <c r="G5" s="118"/>
      <c r="H5" s="119"/>
    </row>
    <row r="6" spans="1:8">
      <c r="A6" s="120"/>
      <c r="B6" s="121"/>
      <c r="C6" s="122"/>
      <c r="D6" s="123">
        <v>364334</v>
      </c>
      <c r="E6" s="124"/>
      <c r="F6" s="125">
        <v>95064</v>
      </c>
      <c r="G6" s="126"/>
      <c r="H6" s="127"/>
    </row>
    <row r="7" spans="1:8">
      <c r="A7" s="108" t="s">
        <v>512</v>
      </c>
      <c r="B7" s="113"/>
      <c r="C7" s="114"/>
      <c r="D7" s="115">
        <v>385889</v>
      </c>
      <c r="E7" s="116"/>
      <c r="F7" s="117">
        <v>238802</v>
      </c>
      <c r="G7" s="118"/>
      <c r="H7" s="119"/>
    </row>
    <row r="8" spans="1:8">
      <c r="A8" s="120"/>
      <c r="B8" s="121"/>
      <c r="C8" s="122"/>
      <c r="D8" s="123">
        <v>369641</v>
      </c>
      <c r="E8" s="124"/>
      <c r="F8" s="125">
        <v>128562</v>
      </c>
      <c r="G8" s="126"/>
      <c r="H8" s="127"/>
    </row>
    <row r="9" spans="1:8">
      <c r="A9" s="108" t="s">
        <v>513</v>
      </c>
      <c r="B9" s="113"/>
      <c r="C9" s="114"/>
      <c r="D9" s="115">
        <v>661419</v>
      </c>
      <c r="E9" s="116"/>
      <c r="F9" s="117">
        <v>288550</v>
      </c>
      <c r="G9" s="118"/>
      <c r="H9" s="119"/>
    </row>
    <row r="10" spans="1:8">
      <c r="A10" s="120"/>
      <c r="B10" s="121"/>
      <c r="C10" s="122"/>
      <c r="D10" s="123">
        <v>592923</v>
      </c>
      <c r="E10" s="124"/>
      <c r="F10" s="125">
        <v>141525</v>
      </c>
      <c r="G10" s="126"/>
      <c r="H10" s="127"/>
    </row>
    <row r="11" spans="1:8">
      <c r="A11" s="108" t="s">
        <v>514</v>
      </c>
      <c r="B11" s="113"/>
      <c r="C11" s="114"/>
      <c r="D11" s="115">
        <v>1245236</v>
      </c>
      <c r="E11" s="116"/>
      <c r="F11" s="117">
        <v>287914</v>
      </c>
      <c r="G11" s="118"/>
      <c r="H11" s="119"/>
    </row>
    <row r="12" spans="1:8">
      <c r="A12" s="120"/>
      <c r="B12" s="121"/>
      <c r="C12" s="128"/>
      <c r="D12" s="123">
        <v>594567</v>
      </c>
      <c r="E12" s="124"/>
      <c r="F12" s="125">
        <v>146531</v>
      </c>
      <c r="G12" s="126"/>
      <c r="H12" s="127"/>
    </row>
    <row r="13" spans="1:8">
      <c r="A13" s="108"/>
      <c r="B13" s="113"/>
      <c r="C13" s="129"/>
      <c r="D13" s="130">
        <v>661920</v>
      </c>
      <c r="E13" s="131"/>
      <c r="F13" s="132">
        <v>240770</v>
      </c>
      <c r="G13" s="133"/>
      <c r="H13" s="119"/>
    </row>
    <row r="14" spans="1:8">
      <c r="A14" s="120"/>
      <c r="B14" s="121"/>
      <c r="C14" s="122"/>
      <c r="D14" s="123">
        <v>514837</v>
      </c>
      <c r="E14" s="124"/>
      <c r="F14" s="125">
        <v>126564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5.67</v>
      </c>
      <c r="C19" s="134">
        <f>ROUND(VALUE(SUBSTITUTE(実質収支比率等に係る経年分析!G$48,"▲","-")),2)</f>
        <v>5.26</v>
      </c>
      <c r="D19" s="134">
        <f>ROUND(VALUE(SUBSTITUTE(実質収支比率等に係る経年分析!H$48,"▲","-")),2)</f>
        <v>6.52</v>
      </c>
      <c r="E19" s="134">
        <f>ROUND(VALUE(SUBSTITUTE(実質収支比率等に係る経年分析!I$48,"▲","-")),2)</f>
        <v>3.66</v>
      </c>
      <c r="F19" s="134">
        <f>ROUND(VALUE(SUBSTITUTE(実質収支比率等に係る経年分析!J$48,"▲","-")),2)</f>
        <v>6.89</v>
      </c>
    </row>
    <row r="20" spans="1:11">
      <c r="A20" s="134" t="s">
        <v>42</v>
      </c>
      <c r="B20" s="134">
        <f>ROUND(VALUE(SUBSTITUTE(実質収支比率等に係る経年分析!F$47,"▲","-")),2)</f>
        <v>214</v>
      </c>
      <c r="C20" s="134">
        <f>ROUND(VALUE(SUBSTITUTE(実質収支比率等に係る経年分析!G$47,"▲","-")),2)</f>
        <v>191.53</v>
      </c>
      <c r="D20" s="134">
        <f>ROUND(VALUE(SUBSTITUTE(実質収支比率等に係る経年分析!H$47,"▲","-")),2)</f>
        <v>207.65</v>
      </c>
      <c r="E20" s="134">
        <f>ROUND(VALUE(SUBSTITUTE(実質収支比率等に係る経年分析!I$47,"▲","-")),2)</f>
        <v>227.23</v>
      </c>
      <c r="F20" s="134">
        <f>ROUND(VALUE(SUBSTITUTE(実質収支比率等に係る経年分析!J$47,"▲","-")),2)</f>
        <v>223.19</v>
      </c>
    </row>
    <row r="21" spans="1:11">
      <c r="A21" s="134" t="s">
        <v>43</v>
      </c>
      <c r="B21" s="134">
        <f>IF(ISNUMBER(VALUE(SUBSTITUTE(実質収支比率等に係る経年分析!F$49,"▲","-"))),ROUND(VALUE(SUBSTITUTE(実質収支比率等に係る経年分析!F$49,"▲","-")),2),NA())</f>
        <v>14.02</v>
      </c>
      <c r="C21" s="134">
        <f>IF(ISNUMBER(VALUE(SUBSTITUTE(実質収支比率等に係る経年分析!G$49,"▲","-"))),ROUND(VALUE(SUBSTITUTE(実質収支比率等に係る経年分析!G$49,"▲","-")),2),NA())</f>
        <v>27.48</v>
      </c>
      <c r="D21" s="134">
        <f>IF(ISNUMBER(VALUE(SUBSTITUTE(実質収支比率等に係る経年分析!H$49,"▲","-"))),ROUND(VALUE(SUBSTITUTE(実質収支比率等に係る経年分析!H$49,"▲","-")),2),NA())</f>
        <v>19.53</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8.77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簡易水道事業会計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観光施設事業会計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v>
      </c>
    </row>
    <row r="32" spans="1:11">
      <c r="A32" s="135" t="str">
        <f>IF(連結実質赤字比率に係る赤字・黒字の構成分析!C$38="",NA(),連結実質赤字比率に係る赤字・黒字の構成分析!C$38)</f>
        <v>産業センター運営事業会計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c r="A33" s="135" t="str">
        <f>IF(連結実質赤字比率に係る赤字・黒字の構成分析!C$37="",NA(),連結実質赤字比率に係る赤字・黒字の構成分析!C$37)</f>
        <v>航路事業会計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介護保険事業会計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1.24</v>
      </c>
    </row>
    <row r="35" spans="1:16">
      <c r="A35" s="135" t="str">
        <f>IF(連結実質赤字比率に係る赤字・黒字の構成分析!C$35="",NA(),連結実質赤字比率に係る赤字・黒字の構成分析!C$35)</f>
        <v>国民健康保険運営事業会計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5.1100000000000003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42</v>
      </c>
      <c r="E42" s="136"/>
      <c r="F42" s="136"/>
      <c r="G42" s="136">
        <f>'実質公債費比率（分子）の構造'!L$52</f>
        <v>44</v>
      </c>
      <c r="H42" s="136"/>
      <c r="I42" s="136"/>
      <c r="J42" s="136">
        <f>'実質公債費比率（分子）の構造'!M$52</f>
        <v>46</v>
      </c>
      <c r="K42" s="136"/>
      <c r="L42" s="136"/>
      <c r="M42" s="136">
        <f>'実質公債費比率（分子）の構造'!N$52</f>
        <v>48</v>
      </c>
      <c r="N42" s="136"/>
      <c r="O42" s="136"/>
      <c r="P42" s="136">
        <f>'実質公債費比率（分子）の構造'!O$52</f>
        <v>49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v>
      </c>
      <c r="C45" s="136"/>
      <c r="D45" s="136"/>
      <c r="E45" s="136">
        <f>'実質公債費比率（分子）の構造'!L$49</f>
        <v>3</v>
      </c>
      <c r="F45" s="136"/>
      <c r="G45" s="136"/>
      <c r="H45" s="136">
        <f>'実質公債費比率（分子）の構造'!M$49</f>
        <v>4</v>
      </c>
      <c r="I45" s="136"/>
      <c r="J45" s="136"/>
      <c r="K45" s="136">
        <f>'実質公債費比率（分子）の構造'!N$49</f>
        <v>4</v>
      </c>
      <c r="L45" s="136"/>
      <c r="M45" s="136"/>
      <c r="N45" s="136">
        <f>'実質公債費比率（分子）の構造'!O$49</f>
        <v>6</v>
      </c>
      <c r="O45" s="136"/>
      <c r="P45" s="136"/>
    </row>
    <row r="46" spans="1:16">
      <c r="A46" s="136" t="s">
        <v>54</v>
      </c>
      <c r="B46" s="136">
        <f>'実質公債費比率（分子）の構造'!K$48</f>
        <v>2</v>
      </c>
      <c r="C46" s="136"/>
      <c r="D46" s="136"/>
      <c r="E46" s="136">
        <f>'実質公債費比率（分子）の構造'!L$48</f>
        <v>2</v>
      </c>
      <c r="F46" s="136"/>
      <c r="G46" s="136"/>
      <c r="H46" s="136">
        <f>'実質公債費比率（分子）の構造'!M$48</f>
        <v>2</v>
      </c>
      <c r="I46" s="136"/>
      <c r="J46" s="136"/>
      <c r="K46" s="136">
        <f>'実質公債費比率（分子）の構造'!N$48</f>
        <v>2</v>
      </c>
      <c r="L46" s="136"/>
      <c r="M46" s="136"/>
      <c r="N46" s="136">
        <f>'実質公債費比率（分子）の構造'!O$48</f>
        <v>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48</v>
      </c>
      <c r="C49" s="136"/>
      <c r="D49" s="136"/>
      <c r="E49" s="136">
        <f>'実質公債費比率（分子）の構造'!L$45</f>
        <v>46</v>
      </c>
      <c r="F49" s="136"/>
      <c r="G49" s="136"/>
      <c r="H49" s="136">
        <f>'実質公債費比率（分子）の構造'!M$45</f>
        <v>45</v>
      </c>
      <c r="I49" s="136"/>
      <c r="J49" s="136"/>
      <c r="K49" s="136">
        <f>'実質公債費比率（分子）の構造'!N$45</f>
        <v>46</v>
      </c>
      <c r="L49" s="136"/>
      <c r="M49" s="136"/>
      <c r="N49" s="136">
        <f>'実質公債費比率（分子）の構造'!O$45</f>
        <v>48</v>
      </c>
      <c r="O49" s="136"/>
      <c r="P49" s="136"/>
    </row>
    <row r="50" spans="1:16">
      <c r="A50" s="136" t="s">
        <v>58</v>
      </c>
      <c r="B50" s="136" t="e">
        <f>NA()</f>
        <v>#N/A</v>
      </c>
      <c r="C50" s="136">
        <f>IF(ISNUMBER('実質公債費比率（分子）の構造'!K$53),'実質公債費比率（分子）の構造'!K$53,NA())</f>
        <v>11</v>
      </c>
      <c r="D50" s="136" t="e">
        <f>NA()</f>
        <v>#N/A</v>
      </c>
      <c r="E50" s="136" t="e">
        <f>NA()</f>
        <v>#N/A</v>
      </c>
      <c r="F50" s="136">
        <f>IF(ISNUMBER('実質公債費比率（分子）の構造'!L$53),'実質公債費比率（分子）の構造'!L$53,NA())</f>
        <v>7</v>
      </c>
      <c r="G50" s="136" t="e">
        <f>NA()</f>
        <v>#N/A</v>
      </c>
      <c r="H50" s="136" t="e">
        <f>NA()</f>
        <v>#N/A</v>
      </c>
      <c r="I50" s="136">
        <f>IF(ISNUMBER('実質公債費比率（分子）の構造'!M$53),'実質公債費比率（分子）の構造'!M$53,NA())</f>
        <v>5</v>
      </c>
      <c r="J50" s="136" t="e">
        <f>NA()</f>
        <v>#N/A</v>
      </c>
      <c r="K50" s="136" t="e">
        <f>NA()</f>
        <v>#N/A</v>
      </c>
      <c r="L50" s="136">
        <f>IF(ISNUMBER('実質公債費比率（分子）の構造'!N$53),'実質公債費比率（分子）の構造'!N$53,NA())</f>
        <v>4</v>
      </c>
      <c r="M50" s="136" t="e">
        <f>NA()</f>
        <v>#N/A</v>
      </c>
      <c r="N50" s="136" t="e">
        <f>NA()</f>
        <v>#N/A</v>
      </c>
      <c r="O50" s="136">
        <f>IF(ISNUMBER('実質公債費比率（分子）の構造'!O$53),'実質公債費比率（分子）の構造'!O$53,NA())</f>
        <v>10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460</v>
      </c>
      <c r="E56" s="135"/>
      <c r="F56" s="135"/>
      <c r="G56" s="135">
        <f>'将来負担比率（分子）の構造'!J$51</f>
        <v>472</v>
      </c>
      <c r="H56" s="135"/>
      <c r="I56" s="135"/>
      <c r="J56" s="135">
        <f>'将来負担比率（分子）の構造'!K$51</f>
        <v>463</v>
      </c>
      <c r="K56" s="135"/>
      <c r="L56" s="135"/>
      <c r="M56" s="135">
        <f>'将来負担比率（分子）の構造'!L$51</f>
        <v>450</v>
      </c>
      <c r="N56" s="135"/>
      <c r="O56" s="135"/>
      <c r="P56" s="135">
        <f>'将来負担比率（分子）の構造'!M$51</f>
        <v>541</v>
      </c>
    </row>
    <row r="57" spans="1:16">
      <c r="A57" s="135" t="s">
        <v>34</v>
      </c>
      <c r="B57" s="135"/>
      <c r="C57" s="135"/>
      <c r="D57" s="135">
        <f>'将来負担比率（分子）の構造'!I$50</f>
        <v>52</v>
      </c>
      <c r="E57" s="135"/>
      <c r="F57" s="135"/>
      <c r="G57" s="135">
        <f>'将来負担比率（分子）の構造'!J$50</f>
        <v>45</v>
      </c>
      <c r="H57" s="135"/>
      <c r="I57" s="135"/>
      <c r="J57" s="135">
        <f>'将来負担比率（分子）の構造'!K$50</f>
        <v>39</v>
      </c>
      <c r="K57" s="135"/>
      <c r="L57" s="135"/>
      <c r="M57" s="135">
        <f>'将来負担比率（分子）の構造'!L$50</f>
        <v>33</v>
      </c>
      <c r="N57" s="135"/>
      <c r="O57" s="135"/>
      <c r="P57" s="135">
        <f>'将来負担比率（分子）の構造'!M$50</f>
        <v>26</v>
      </c>
    </row>
    <row r="58" spans="1:16">
      <c r="A58" s="135" t="s">
        <v>33</v>
      </c>
      <c r="B58" s="135"/>
      <c r="C58" s="135"/>
      <c r="D58" s="135">
        <f>'将来負担比率（分子）の構造'!I$49</f>
        <v>1719</v>
      </c>
      <c r="E58" s="135"/>
      <c r="F58" s="135"/>
      <c r="G58" s="135">
        <f>'将来負担比率（分子）の構造'!J$49</f>
        <v>1935</v>
      </c>
      <c r="H58" s="135"/>
      <c r="I58" s="135"/>
      <c r="J58" s="135">
        <f>'将来負担比率（分子）の構造'!K$49</f>
        <v>2073</v>
      </c>
      <c r="K58" s="135"/>
      <c r="L58" s="135"/>
      <c r="M58" s="135">
        <f>'将来負担比率（分子）の構造'!L$49</f>
        <v>2097</v>
      </c>
      <c r="N58" s="135"/>
      <c r="O58" s="135"/>
      <c r="P58" s="135">
        <f>'将来負担比率（分子）の構造'!M$49</f>
        <v>2081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33</v>
      </c>
      <c r="C62" s="135"/>
      <c r="D62" s="135"/>
      <c r="E62" s="135">
        <f>'将来負担比率（分子）の構造'!J$45</f>
        <v>20</v>
      </c>
      <c r="F62" s="135"/>
      <c r="G62" s="135"/>
      <c r="H62" s="135">
        <f>'将来負担比率（分子）の構造'!K$45</f>
        <v>18</v>
      </c>
      <c r="I62" s="135"/>
      <c r="J62" s="135"/>
      <c r="K62" s="135">
        <f>'将来負担比率（分子）の構造'!L$45</f>
        <v>1</v>
      </c>
      <c r="L62" s="135"/>
      <c r="M62" s="135"/>
      <c r="N62" s="135">
        <f>'将来負担比率（分子）の構造'!M$45</f>
        <v>6</v>
      </c>
      <c r="O62" s="135"/>
      <c r="P62" s="135"/>
    </row>
    <row r="63" spans="1:16">
      <c r="A63" s="135" t="s">
        <v>27</v>
      </c>
      <c r="B63" s="135">
        <f>'将来負担比率（分子）の構造'!I$44</f>
        <v>41</v>
      </c>
      <c r="C63" s="135"/>
      <c r="D63" s="135"/>
      <c r="E63" s="135">
        <f>'将来負担比率（分子）の構造'!J$44</f>
        <v>65</v>
      </c>
      <c r="F63" s="135"/>
      <c r="G63" s="135"/>
      <c r="H63" s="135">
        <f>'将来負担比率（分子）の構造'!K$44</f>
        <v>64</v>
      </c>
      <c r="I63" s="135"/>
      <c r="J63" s="135"/>
      <c r="K63" s="135">
        <f>'将来負担比率（分子）の構造'!L$44</f>
        <v>61</v>
      </c>
      <c r="L63" s="135"/>
      <c r="M63" s="135"/>
      <c r="N63" s="135">
        <f>'将来負担比率（分子）の構造'!M$44</f>
        <v>56</v>
      </c>
      <c r="O63" s="135"/>
      <c r="P63" s="135"/>
    </row>
    <row r="64" spans="1:16">
      <c r="A64" s="135" t="s">
        <v>26</v>
      </c>
      <c r="B64" s="135">
        <f>'将来負担比率（分子）の構造'!I$43</f>
        <v>22</v>
      </c>
      <c r="C64" s="135"/>
      <c r="D64" s="135"/>
      <c r="E64" s="135">
        <f>'将来負担比率（分子）の構造'!J$43</f>
        <v>18</v>
      </c>
      <c r="F64" s="135"/>
      <c r="G64" s="135"/>
      <c r="H64" s="135">
        <f>'将来負担比率（分子）の構造'!K$43</f>
        <v>30</v>
      </c>
      <c r="I64" s="135"/>
      <c r="J64" s="135"/>
      <c r="K64" s="135">
        <f>'将来負担比率（分子）の構造'!L$43</f>
        <v>28</v>
      </c>
      <c r="L64" s="135"/>
      <c r="M64" s="135"/>
      <c r="N64" s="135">
        <f>'将来負担比率（分子）の構造'!M$43</f>
        <v>30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556</v>
      </c>
      <c r="C66" s="135"/>
      <c r="D66" s="135"/>
      <c r="E66" s="135">
        <f>'将来負担比率（分子）の構造'!J$41</f>
        <v>547</v>
      </c>
      <c r="F66" s="135"/>
      <c r="G66" s="135"/>
      <c r="H66" s="135">
        <f>'将来負担比率（分子）の構造'!K$41</f>
        <v>533</v>
      </c>
      <c r="I66" s="135"/>
      <c r="J66" s="135"/>
      <c r="K66" s="135">
        <f>'将来負担比率（分子）の構造'!L$41</f>
        <v>515</v>
      </c>
      <c r="L66" s="135"/>
      <c r="M66" s="135"/>
      <c r="N66" s="135">
        <f>'将来負担比率（分子）の構造'!M$41</f>
        <v>647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46379</v>
      </c>
      <c r="S5" s="669"/>
      <c r="T5" s="669"/>
      <c r="U5" s="669"/>
      <c r="V5" s="669"/>
      <c r="W5" s="669"/>
      <c r="X5" s="669"/>
      <c r="Y5" s="716"/>
      <c r="Z5" s="729">
        <v>3</v>
      </c>
      <c r="AA5" s="729"/>
      <c r="AB5" s="729"/>
      <c r="AC5" s="729"/>
      <c r="AD5" s="730">
        <v>46379</v>
      </c>
      <c r="AE5" s="730"/>
      <c r="AF5" s="730"/>
      <c r="AG5" s="730"/>
      <c r="AH5" s="730"/>
      <c r="AI5" s="730"/>
      <c r="AJ5" s="730"/>
      <c r="AK5" s="730"/>
      <c r="AL5" s="717">
        <v>11.3</v>
      </c>
      <c r="AM5" s="686"/>
      <c r="AN5" s="686"/>
      <c r="AO5" s="718"/>
      <c r="AP5" s="705" t="s">
        <v>204</v>
      </c>
      <c r="AQ5" s="706"/>
      <c r="AR5" s="706"/>
      <c r="AS5" s="706"/>
      <c r="AT5" s="706"/>
      <c r="AU5" s="706"/>
      <c r="AV5" s="706"/>
      <c r="AW5" s="706"/>
      <c r="AX5" s="706"/>
      <c r="AY5" s="706"/>
      <c r="AZ5" s="706"/>
      <c r="BA5" s="706"/>
      <c r="BB5" s="706"/>
      <c r="BC5" s="706"/>
      <c r="BD5" s="706"/>
      <c r="BE5" s="706"/>
      <c r="BF5" s="707"/>
      <c r="BG5" s="618">
        <v>46379</v>
      </c>
      <c r="BH5" s="619"/>
      <c r="BI5" s="619"/>
      <c r="BJ5" s="619"/>
      <c r="BK5" s="619"/>
      <c r="BL5" s="619"/>
      <c r="BM5" s="619"/>
      <c r="BN5" s="620"/>
      <c r="BO5" s="671">
        <v>100</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1485</v>
      </c>
      <c r="S6" s="619"/>
      <c r="T6" s="619"/>
      <c r="U6" s="619"/>
      <c r="V6" s="619"/>
      <c r="W6" s="619"/>
      <c r="X6" s="619"/>
      <c r="Y6" s="620"/>
      <c r="Z6" s="671">
        <v>0.1</v>
      </c>
      <c r="AA6" s="671"/>
      <c r="AB6" s="671"/>
      <c r="AC6" s="671"/>
      <c r="AD6" s="672">
        <v>1485</v>
      </c>
      <c r="AE6" s="672"/>
      <c r="AF6" s="672"/>
      <c r="AG6" s="672"/>
      <c r="AH6" s="672"/>
      <c r="AI6" s="672"/>
      <c r="AJ6" s="672"/>
      <c r="AK6" s="672"/>
      <c r="AL6" s="641">
        <v>0.4</v>
      </c>
      <c r="AM6" s="673"/>
      <c r="AN6" s="673"/>
      <c r="AO6" s="674"/>
      <c r="AP6" s="615" t="s">
        <v>210</v>
      </c>
      <c r="AQ6" s="616"/>
      <c r="AR6" s="616"/>
      <c r="AS6" s="616"/>
      <c r="AT6" s="616"/>
      <c r="AU6" s="616"/>
      <c r="AV6" s="616"/>
      <c r="AW6" s="616"/>
      <c r="AX6" s="616"/>
      <c r="AY6" s="616"/>
      <c r="AZ6" s="616"/>
      <c r="BA6" s="616"/>
      <c r="BB6" s="616"/>
      <c r="BC6" s="616"/>
      <c r="BD6" s="616"/>
      <c r="BE6" s="616"/>
      <c r="BF6" s="617"/>
      <c r="BG6" s="618">
        <v>46379</v>
      </c>
      <c r="BH6" s="619"/>
      <c r="BI6" s="619"/>
      <c r="BJ6" s="619"/>
      <c r="BK6" s="619"/>
      <c r="BL6" s="619"/>
      <c r="BM6" s="619"/>
      <c r="BN6" s="620"/>
      <c r="BO6" s="671">
        <v>100</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18024</v>
      </c>
      <c r="CS6" s="619"/>
      <c r="CT6" s="619"/>
      <c r="CU6" s="619"/>
      <c r="CV6" s="619"/>
      <c r="CW6" s="619"/>
      <c r="CX6" s="619"/>
      <c r="CY6" s="620"/>
      <c r="CZ6" s="671">
        <v>1.3</v>
      </c>
      <c r="DA6" s="671"/>
      <c r="DB6" s="671"/>
      <c r="DC6" s="671"/>
      <c r="DD6" s="624" t="s">
        <v>205</v>
      </c>
      <c r="DE6" s="619"/>
      <c r="DF6" s="619"/>
      <c r="DG6" s="619"/>
      <c r="DH6" s="619"/>
      <c r="DI6" s="619"/>
      <c r="DJ6" s="619"/>
      <c r="DK6" s="619"/>
      <c r="DL6" s="619"/>
      <c r="DM6" s="619"/>
      <c r="DN6" s="619"/>
      <c r="DO6" s="619"/>
      <c r="DP6" s="620"/>
      <c r="DQ6" s="624">
        <v>18024</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308</v>
      </c>
      <c r="S7" s="619"/>
      <c r="T7" s="619"/>
      <c r="U7" s="619"/>
      <c r="V7" s="619"/>
      <c r="W7" s="619"/>
      <c r="X7" s="619"/>
      <c r="Y7" s="620"/>
      <c r="Z7" s="671">
        <v>0</v>
      </c>
      <c r="AA7" s="671"/>
      <c r="AB7" s="671"/>
      <c r="AC7" s="671"/>
      <c r="AD7" s="672">
        <v>308</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20931</v>
      </c>
      <c r="BH7" s="619"/>
      <c r="BI7" s="619"/>
      <c r="BJ7" s="619"/>
      <c r="BK7" s="619"/>
      <c r="BL7" s="619"/>
      <c r="BM7" s="619"/>
      <c r="BN7" s="620"/>
      <c r="BO7" s="671">
        <v>45.1</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710293</v>
      </c>
      <c r="CS7" s="619"/>
      <c r="CT7" s="619"/>
      <c r="CU7" s="619"/>
      <c r="CV7" s="619"/>
      <c r="CW7" s="619"/>
      <c r="CX7" s="619"/>
      <c r="CY7" s="620"/>
      <c r="CZ7" s="671">
        <v>50</v>
      </c>
      <c r="DA7" s="671"/>
      <c r="DB7" s="671"/>
      <c r="DC7" s="671"/>
      <c r="DD7" s="624">
        <v>184999</v>
      </c>
      <c r="DE7" s="619"/>
      <c r="DF7" s="619"/>
      <c r="DG7" s="619"/>
      <c r="DH7" s="619"/>
      <c r="DI7" s="619"/>
      <c r="DJ7" s="619"/>
      <c r="DK7" s="619"/>
      <c r="DL7" s="619"/>
      <c r="DM7" s="619"/>
      <c r="DN7" s="619"/>
      <c r="DO7" s="619"/>
      <c r="DP7" s="620"/>
      <c r="DQ7" s="624">
        <v>313632</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372</v>
      </c>
      <c r="S8" s="619"/>
      <c r="T8" s="619"/>
      <c r="U8" s="619"/>
      <c r="V8" s="619"/>
      <c r="W8" s="619"/>
      <c r="X8" s="619"/>
      <c r="Y8" s="620"/>
      <c r="Z8" s="671">
        <v>0</v>
      </c>
      <c r="AA8" s="671"/>
      <c r="AB8" s="671"/>
      <c r="AC8" s="671"/>
      <c r="AD8" s="672">
        <v>372</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630</v>
      </c>
      <c r="BH8" s="619"/>
      <c r="BI8" s="619"/>
      <c r="BJ8" s="619"/>
      <c r="BK8" s="619"/>
      <c r="BL8" s="619"/>
      <c r="BM8" s="619"/>
      <c r="BN8" s="620"/>
      <c r="BO8" s="671">
        <v>1.4</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95414</v>
      </c>
      <c r="CS8" s="619"/>
      <c r="CT8" s="619"/>
      <c r="CU8" s="619"/>
      <c r="CV8" s="619"/>
      <c r="CW8" s="619"/>
      <c r="CX8" s="619"/>
      <c r="CY8" s="620"/>
      <c r="CZ8" s="671">
        <v>6.7</v>
      </c>
      <c r="DA8" s="671"/>
      <c r="DB8" s="671"/>
      <c r="DC8" s="671"/>
      <c r="DD8" s="624" t="s">
        <v>205</v>
      </c>
      <c r="DE8" s="619"/>
      <c r="DF8" s="619"/>
      <c r="DG8" s="619"/>
      <c r="DH8" s="619"/>
      <c r="DI8" s="619"/>
      <c r="DJ8" s="619"/>
      <c r="DK8" s="619"/>
      <c r="DL8" s="619"/>
      <c r="DM8" s="619"/>
      <c r="DN8" s="619"/>
      <c r="DO8" s="619"/>
      <c r="DP8" s="620"/>
      <c r="DQ8" s="624">
        <v>47226</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367</v>
      </c>
      <c r="S9" s="619"/>
      <c r="T9" s="619"/>
      <c r="U9" s="619"/>
      <c r="V9" s="619"/>
      <c r="W9" s="619"/>
      <c r="X9" s="619"/>
      <c r="Y9" s="620"/>
      <c r="Z9" s="671">
        <v>0</v>
      </c>
      <c r="AA9" s="671"/>
      <c r="AB9" s="671"/>
      <c r="AC9" s="671"/>
      <c r="AD9" s="672">
        <v>367</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18284</v>
      </c>
      <c r="BH9" s="619"/>
      <c r="BI9" s="619"/>
      <c r="BJ9" s="619"/>
      <c r="BK9" s="619"/>
      <c r="BL9" s="619"/>
      <c r="BM9" s="619"/>
      <c r="BN9" s="620"/>
      <c r="BO9" s="671">
        <v>39.4</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144985</v>
      </c>
      <c r="CS9" s="619"/>
      <c r="CT9" s="619"/>
      <c r="CU9" s="619"/>
      <c r="CV9" s="619"/>
      <c r="CW9" s="619"/>
      <c r="CX9" s="619"/>
      <c r="CY9" s="620"/>
      <c r="CZ9" s="671">
        <v>10.199999999999999</v>
      </c>
      <c r="DA9" s="671"/>
      <c r="DB9" s="671"/>
      <c r="DC9" s="671"/>
      <c r="DD9" s="624">
        <v>58506</v>
      </c>
      <c r="DE9" s="619"/>
      <c r="DF9" s="619"/>
      <c r="DG9" s="619"/>
      <c r="DH9" s="619"/>
      <c r="DI9" s="619"/>
      <c r="DJ9" s="619"/>
      <c r="DK9" s="619"/>
      <c r="DL9" s="619"/>
      <c r="DM9" s="619"/>
      <c r="DN9" s="619"/>
      <c r="DO9" s="619"/>
      <c r="DP9" s="620"/>
      <c r="DQ9" s="624">
        <v>51271</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9036</v>
      </c>
      <c r="S10" s="619"/>
      <c r="T10" s="619"/>
      <c r="U10" s="619"/>
      <c r="V10" s="619"/>
      <c r="W10" s="619"/>
      <c r="X10" s="619"/>
      <c r="Y10" s="620"/>
      <c r="Z10" s="671">
        <v>0.6</v>
      </c>
      <c r="AA10" s="671"/>
      <c r="AB10" s="671"/>
      <c r="AC10" s="671"/>
      <c r="AD10" s="672">
        <v>9036</v>
      </c>
      <c r="AE10" s="672"/>
      <c r="AF10" s="672"/>
      <c r="AG10" s="672"/>
      <c r="AH10" s="672"/>
      <c r="AI10" s="672"/>
      <c r="AJ10" s="672"/>
      <c r="AK10" s="672"/>
      <c r="AL10" s="641">
        <v>2.2000000000000002</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1450</v>
      </c>
      <c r="BH10" s="619"/>
      <c r="BI10" s="619"/>
      <c r="BJ10" s="619"/>
      <c r="BK10" s="619"/>
      <c r="BL10" s="619"/>
      <c r="BM10" s="619"/>
      <c r="BN10" s="620"/>
      <c r="BO10" s="671">
        <v>3.1</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567</v>
      </c>
      <c r="BH11" s="619"/>
      <c r="BI11" s="619"/>
      <c r="BJ11" s="619"/>
      <c r="BK11" s="619"/>
      <c r="BL11" s="619"/>
      <c r="BM11" s="619"/>
      <c r="BN11" s="620"/>
      <c r="BO11" s="671">
        <v>1.2</v>
      </c>
      <c r="BP11" s="671"/>
      <c r="BQ11" s="671"/>
      <c r="BR11" s="671"/>
      <c r="BS11" s="624" t="s">
        <v>107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55402</v>
      </c>
      <c r="CS11" s="619"/>
      <c r="CT11" s="619"/>
      <c r="CU11" s="619"/>
      <c r="CV11" s="619"/>
      <c r="CW11" s="619"/>
      <c r="CX11" s="619"/>
      <c r="CY11" s="620"/>
      <c r="CZ11" s="671">
        <v>3.9</v>
      </c>
      <c r="DA11" s="671"/>
      <c r="DB11" s="671"/>
      <c r="DC11" s="671"/>
      <c r="DD11" s="624" t="s">
        <v>107</v>
      </c>
      <c r="DE11" s="619"/>
      <c r="DF11" s="619"/>
      <c r="DG11" s="619"/>
      <c r="DH11" s="619"/>
      <c r="DI11" s="619"/>
      <c r="DJ11" s="619"/>
      <c r="DK11" s="619"/>
      <c r="DL11" s="619"/>
      <c r="DM11" s="619"/>
      <c r="DN11" s="619"/>
      <c r="DO11" s="619"/>
      <c r="DP11" s="620"/>
      <c r="DQ11" s="624">
        <v>24068</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21211</v>
      </c>
      <c r="BH12" s="619"/>
      <c r="BI12" s="619"/>
      <c r="BJ12" s="619"/>
      <c r="BK12" s="619"/>
      <c r="BL12" s="619"/>
      <c r="BM12" s="619"/>
      <c r="BN12" s="620"/>
      <c r="BO12" s="671">
        <v>45.7</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95753</v>
      </c>
      <c r="CS12" s="619"/>
      <c r="CT12" s="619"/>
      <c r="CU12" s="619"/>
      <c r="CV12" s="619"/>
      <c r="CW12" s="619"/>
      <c r="CX12" s="619"/>
      <c r="CY12" s="620"/>
      <c r="CZ12" s="671">
        <v>6.7</v>
      </c>
      <c r="DA12" s="671"/>
      <c r="DB12" s="671"/>
      <c r="DC12" s="671"/>
      <c r="DD12" s="624">
        <v>5053</v>
      </c>
      <c r="DE12" s="619"/>
      <c r="DF12" s="619"/>
      <c r="DG12" s="619"/>
      <c r="DH12" s="619"/>
      <c r="DI12" s="619"/>
      <c r="DJ12" s="619"/>
      <c r="DK12" s="619"/>
      <c r="DL12" s="619"/>
      <c r="DM12" s="619"/>
      <c r="DN12" s="619"/>
      <c r="DO12" s="619"/>
      <c r="DP12" s="620"/>
      <c r="DQ12" s="624">
        <v>30628</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661</v>
      </c>
      <c r="S13" s="619"/>
      <c r="T13" s="619"/>
      <c r="U13" s="619"/>
      <c r="V13" s="619"/>
      <c r="W13" s="619"/>
      <c r="X13" s="619"/>
      <c r="Y13" s="620"/>
      <c r="Z13" s="671">
        <v>0</v>
      </c>
      <c r="AA13" s="671"/>
      <c r="AB13" s="671"/>
      <c r="AC13" s="671"/>
      <c r="AD13" s="672">
        <v>661</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19682</v>
      </c>
      <c r="BH13" s="619"/>
      <c r="BI13" s="619"/>
      <c r="BJ13" s="619"/>
      <c r="BK13" s="619"/>
      <c r="BL13" s="619"/>
      <c r="BM13" s="619"/>
      <c r="BN13" s="620"/>
      <c r="BO13" s="671">
        <v>42.4</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163169</v>
      </c>
      <c r="CS13" s="619"/>
      <c r="CT13" s="619"/>
      <c r="CU13" s="619"/>
      <c r="CV13" s="619"/>
      <c r="CW13" s="619"/>
      <c r="CX13" s="619"/>
      <c r="CY13" s="620"/>
      <c r="CZ13" s="671">
        <v>11.5</v>
      </c>
      <c r="DA13" s="671"/>
      <c r="DB13" s="671"/>
      <c r="DC13" s="671"/>
      <c r="DD13" s="624">
        <v>123539</v>
      </c>
      <c r="DE13" s="619"/>
      <c r="DF13" s="619"/>
      <c r="DG13" s="619"/>
      <c r="DH13" s="619"/>
      <c r="DI13" s="619"/>
      <c r="DJ13" s="619"/>
      <c r="DK13" s="619"/>
      <c r="DL13" s="619"/>
      <c r="DM13" s="619"/>
      <c r="DN13" s="619"/>
      <c r="DO13" s="619"/>
      <c r="DP13" s="620"/>
      <c r="DQ13" s="624">
        <v>80044</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828</v>
      </c>
      <c r="BH14" s="619"/>
      <c r="BI14" s="619"/>
      <c r="BJ14" s="619"/>
      <c r="BK14" s="619"/>
      <c r="BL14" s="619"/>
      <c r="BM14" s="619"/>
      <c r="BN14" s="620"/>
      <c r="BO14" s="671">
        <v>1.8</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22314</v>
      </c>
      <c r="CS14" s="619"/>
      <c r="CT14" s="619"/>
      <c r="CU14" s="619"/>
      <c r="CV14" s="619"/>
      <c r="CW14" s="619"/>
      <c r="CX14" s="619"/>
      <c r="CY14" s="620"/>
      <c r="CZ14" s="671">
        <v>1.6</v>
      </c>
      <c r="DA14" s="671"/>
      <c r="DB14" s="671"/>
      <c r="DC14" s="671"/>
      <c r="DD14" s="624">
        <v>13934</v>
      </c>
      <c r="DE14" s="619"/>
      <c r="DF14" s="619"/>
      <c r="DG14" s="619"/>
      <c r="DH14" s="619"/>
      <c r="DI14" s="619"/>
      <c r="DJ14" s="619"/>
      <c r="DK14" s="619"/>
      <c r="DL14" s="619"/>
      <c r="DM14" s="619"/>
      <c r="DN14" s="619"/>
      <c r="DO14" s="619"/>
      <c r="DP14" s="620"/>
      <c r="DQ14" s="624">
        <v>9312</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t="s">
        <v>107</v>
      </c>
      <c r="S15" s="619"/>
      <c r="T15" s="619"/>
      <c r="U15" s="619"/>
      <c r="V15" s="619"/>
      <c r="W15" s="619"/>
      <c r="X15" s="619"/>
      <c r="Y15" s="620"/>
      <c r="Z15" s="671" t="s">
        <v>107</v>
      </c>
      <c r="AA15" s="671"/>
      <c r="AB15" s="671"/>
      <c r="AC15" s="671"/>
      <c r="AD15" s="672" t="s">
        <v>107</v>
      </c>
      <c r="AE15" s="672"/>
      <c r="AF15" s="672"/>
      <c r="AG15" s="672"/>
      <c r="AH15" s="672"/>
      <c r="AI15" s="672"/>
      <c r="AJ15" s="672"/>
      <c r="AK15" s="672"/>
      <c r="AL15" s="641" t="s">
        <v>107</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3409</v>
      </c>
      <c r="BH15" s="619"/>
      <c r="BI15" s="619"/>
      <c r="BJ15" s="619"/>
      <c r="BK15" s="619"/>
      <c r="BL15" s="619"/>
      <c r="BM15" s="619"/>
      <c r="BN15" s="620"/>
      <c r="BO15" s="671">
        <v>7.4</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68954</v>
      </c>
      <c r="CS15" s="619"/>
      <c r="CT15" s="619"/>
      <c r="CU15" s="619"/>
      <c r="CV15" s="619"/>
      <c r="CW15" s="619"/>
      <c r="CX15" s="619"/>
      <c r="CY15" s="620"/>
      <c r="CZ15" s="671">
        <v>4.8</v>
      </c>
      <c r="DA15" s="671"/>
      <c r="DB15" s="671"/>
      <c r="DC15" s="671"/>
      <c r="DD15" s="624">
        <v>4973</v>
      </c>
      <c r="DE15" s="619"/>
      <c r="DF15" s="619"/>
      <c r="DG15" s="619"/>
      <c r="DH15" s="619"/>
      <c r="DI15" s="619"/>
      <c r="DJ15" s="619"/>
      <c r="DK15" s="619"/>
      <c r="DL15" s="619"/>
      <c r="DM15" s="619"/>
      <c r="DN15" s="619"/>
      <c r="DO15" s="619"/>
      <c r="DP15" s="620"/>
      <c r="DQ15" s="624">
        <v>31016</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456361</v>
      </c>
      <c r="S16" s="619"/>
      <c r="T16" s="619"/>
      <c r="U16" s="619"/>
      <c r="V16" s="619"/>
      <c r="W16" s="619"/>
      <c r="X16" s="619"/>
      <c r="Y16" s="620"/>
      <c r="Z16" s="671">
        <v>29.4</v>
      </c>
      <c r="AA16" s="671"/>
      <c r="AB16" s="671"/>
      <c r="AC16" s="671"/>
      <c r="AD16" s="672">
        <v>349802</v>
      </c>
      <c r="AE16" s="672"/>
      <c r="AF16" s="672"/>
      <c r="AG16" s="672"/>
      <c r="AH16" s="672"/>
      <c r="AI16" s="672"/>
      <c r="AJ16" s="672"/>
      <c r="AK16" s="672"/>
      <c r="AL16" s="641">
        <v>85.4</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349802</v>
      </c>
      <c r="S17" s="619"/>
      <c r="T17" s="619"/>
      <c r="U17" s="619"/>
      <c r="V17" s="619"/>
      <c r="W17" s="619"/>
      <c r="X17" s="619"/>
      <c r="Y17" s="620"/>
      <c r="Z17" s="671">
        <v>22.6</v>
      </c>
      <c r="AA17" s="671"/>
      <c r="AB17" s="671"/>
      <c r="AC17" s="671"/>
      <c r="AD17" s="672">
        <v>349802</v>
      </c>
      <c r="AE17" s="672"/>
      <c r="AF17" s="672"/>
      <c r="AG17" s="672"/>
      <c r="AH17" s="672"/>
      <c r="AI17" s="672"/>
      <c r="AJ17" s="672"/>
      <c r="AK17" s="672"/>
      <c r="AL17" s="641">
        <v>85.4</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47595</v>
      </c>
      <c r="CS17" s="619"/>
      <c r="CT17" s="619"/>
      <c r="CU17" s="619"/>
      <c r="CV17" s="619"/>
      <c r="CW17" s="619"/>
      <c r="CX17" s="619"/>
      <c r="CY17" s="620"/>
      <c r="CZ17" s="671">
        <v>3.3</v>
      </c>
      <c r="DA17" s="671"/>
      <c r="DB17" s="671"/>
      <c r="DC17" s="671"/>
      <c r="DD17" s="624" t="s">
        <v>107</v>
      </c>
      <c r="DE17" s="619"/>
      <c r="DF17" s="619"/>
      <c r="DG17" s="619"/>
      <c r="DH17" s="619"/>
      <c r="DI17" s="619"/>
      <c r="DJ17" s="619"/>
      <c r="DK17" s="619"/>
      <c r="DL17" s="619"/>
      <c r="DM17" s="619"/>
      <c r="DN17" s="619"/>
      <c r="DO17" s="619"/>
      <c r="DP17" s="620"/>
      <c r="DQ17" s="624">
        <v>40974</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106559</v>
      </c>
      <c r="S18" s="619"/>
      <c r="T18" s="619"/>
      <c r="U18" s="619"/>
      <c r="V18" s="619"/>
      <c r="W18" s="619"/>
      <c r="X18" s="619"/>
      <c r="Y18" s="620"/>
      <c r="Z18" s="671">
        <v>6.9</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514969</v>
      </c>
      <c r="S20" s="619"/>
      <c r="T20" s="619"/>
      <c r="U20" s="619"/>
      <c r="V20" s="619"/>
      <c r="W20" s="619"/>
      <c r="X20" s="619"/>
      <c r="Y20" s="620"/>
      <c r="Z20" s="671">
        <v>33.200000000000003</v>
      </c>
      <c r="AA20" s="671"/>
      <c r="AB20" s="671"/>
      <c r="AC20" s="671"/>
      <c r="AD20" s="672">
        <v>408410</v>
      </c>
      <c r="AE20" s="672"/>
      <c r="AF20" s="672"/>
      <c r="AG20" s="672"/>
      <c r="AH20" s="672"/>
      <c r="AI20" s="672"/>
      <c r="AJ20" s="672"/>
      <c r="AK20" s="672"/>
      <c r="AL20" s="641">
        <v>99.7</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1421903</v>
      </c>
      <c r="CS20" s="619"/>
      <c r="CT20" s="619"/>
      <c r="CU20" s="619"/>
      <c r="CV20" s="619"/>
      <c r="CW20" s="619"/>
      <c r="CX20" s="619"/>
      <c r="CY20" s="620"/>
      <c r="CZ20" s="671">
        <v>100</v>
      </c>
      <c r="DA20" s="671"/>
      <c r="DB20" s="671"/>
      <c r="DC20" s="671"/>
      <c r="DD20" s="624">
        <v>391004</v>
      </c>
      <c r="DE20" s="619"/>
      <c r="DF20" s="619"/>
      <c r="DG20" s="619"/>
      <c r="DH20" s="619"/>
      <c r="DI20" s="619"/>
      <c r="DJ20" s="619"/>
      <c r="DK20" s="619"/>
      <c r="DL20" s="619"/>
      <c r="DM20" s="619"/>
      <c r="DN20" s="619"/>
      <c r="DO20" s="619"/>
      <c r="DP20" s="620"/>
      <c r="DQ20" s="624">
        <v>646195</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t="s">
        <v>107</v>
      </c>
      <c r="S21" s="619"/>
      <c r="T21" s="619"/>
      <c r="U21" s="619"/>
      <c r="V21" s="619"/>
      <c r="W21" s="619"/>
      <c r="X21" s="619"/>
      <c r="Y21" s="620"/>
      <c r="Z21" s="671" t="s">
        <v>107</v>
      </c>
      <c r="AA21" s="671"/>
      <c r="AB21" s="671"/>
      <c r="AC21" s="671"/>
      <c r="AD21" s="672" t="s">
        <v>107</v>
      </c>
      <c r="AE21" s="672"/>
      <c r="AF21" s="672"/>
      <c r="AG21" s="672"/>
      <c r="AH21" s="672"/>
      <c r="AI21" s="672"/>
      <c r="AJ21" s="672"/>
      <c r="AK21" s="672"/>
      <c r="AL21" s="641" t="s">
        <v>107</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1147</v>
      </c>
      <c r="S22" s="619"/>
      <c r="T22" s="619"/>
      <c r="U22" s="619"/>
      <c r="V22" s="619"/>
      <c r="W22" s="619"/>
      <c r="X22" s="619"/>
      <c r="Y22" s="620"/>
      <c r="Z22" s="671">
        <v>0.1</v>
      </c>
      <c r="AA22" s="671"/>
      <c r="AB22" s="671"/>
      <c r="AC22" s="671"/>
      <c r="AD22" s="672" t="s">
        <v>107</v>
      </c>
      <c r="AE22" s="672"/>
      <c r="AF22" s="672"/>
      <c r="AG22" s="672"/>
      <c r="AH22" s="672"/>
      <c r="AI22" s="672"/>
      <c r="AJ22" s="672"/>
      <c r="AK22" s="672"/>
      <c r="AL22" s="641" t="s">
        <v>107</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18083</v>
      </c>
      <c r="S23" s="619"/>
      <c r="T23" s="619"/>
      <c r="U23" s="619"/>
      <c r="V23" s="619"/>
      <c r="W23" s="619"/>
      <c r="X23" s="619"/>
      <c r="Y23" s="620"/>
      <c r="Z23" s="671">
        <v>1.2</v>
      </c>
      <c r="AA23" s="671"/>
      <c r="AB23" s="671"/>
      <c r="AC23" s="671"/>
      <c r="AD23" s="672" t="s">
        <v>107</v>
      </c>
      <c r="AE23" s="672"/>
      <c r="AF23" s="672"/>
      <c r="AG23" s="672"/>
      <c r="AH23" s="672"/>
      <c r="AI23" s="672"/>
      <c r="AJ23" s="672"/>
      <c r="AK23" s="672"/>
      <c r="AL23" s="641" t="s">
        <v>107</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216</v>
      </c>
      <c r="S24" s="619"/>
      <c r="T24" s="619"/>
      <c r="U24" s="619"/>
      <c r="V24" s="619"/>
      <c r="W24" s="619"/>
      <c r="X24" s="619"/>
      <c r="Y24" s="620"/>
      <c r="Z24" s="671">
        <v>0</v>
      </c>
      <c r="AA24" s="671"/>
      <c r="AB24" s="671"/>
      <c r="AC24" s="671"/>
      <c r="AD24" s="672" t="s">
        <v>107</v>
      </c>
      <c r="AE24" s="672"/>
      <c r="AF24" s="672"/>
      <c r="AG24" s="672"/>
      <c r="AH24" s="672"/>
      <c r="AI24" s="672"/>
      <c r="AJ24" s="672"/>
      <c r="AK24" s="672"/>
      <c r="AL24" s="641" t="s">
        <v>107</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256679</v>
      </c>
      <c r="CS24" s="669"/>
      <c r="CT24" s="669"/>
      <c r="CU24" s="669"/>
      <c r="CV24" s="669"/>
      <c r="CW24" s="669"/>
      <c r="CX24" s="669"/>
      <c r="CY24" s="716"/>
      <c r="CZ24" s="720">
        <v>18.100000000000001</v>
      </c>
      <c r="DA24" s="721"/>
      <c r="DB24" s="721"/>
      <c r="DC24" s="722"/>
      <c r="DD24" s="715">
        <v>182763</v>
      </c>
      <c r="DE24" s="669"/>
      <c r="DF24" s="669"/>
      <c r="DG24" s="669"/>
      <c r="DH24" s="669"/>
      <c r="DI24" s="669"/>
      <c r="DJ24" s="669"/>
      <c r="DK24" s="716"/>
      <c r="DL24" s="715">
        <v>182483</v>
      </c>
      <c r="DM24" s="669"/>
      <c r="DN24" s="669"/>
      <c r="DO24" s="669"/>
      <c r="DP24" s="669"/>
      <c r="DQ24" s="669"/>
      <c r="DR24" s="669"/>
      <c r="DS24" s="669"/>
      <c r="DT24" s="669"/>
      <c r="DU24" s="669"/>
      <c r="DV24" s="716"/>
      <c r="DW24" s="717">
        <v>42.4</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70664</v>
      </c>
      <c r="S25" s="619"/>
      <c r="T25" s="619"/>
      <c r="U25" s="619"/>
      <c r="V25" s="619"/>
      <c r="W25" s="619"/>
      <c r="X25" s="619"/>
      <c r="Y25" s="620"/>
      <c r="Z25" s="671">
        <v>4.5999999999999996</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192141</v>
      </c>
      <c r="CS25" s="637"/>
      <c r="CT25" s="637"/>
      <c r="CU25" s="637"/>
      <c r="CV25" s="637"/>
      <c r="CW25" s="637"/>
      <c r="CX25" s="637"/>
      <c r="CY25" s="638"/>
      <c r="CZ25" s="621">
        <v>13.5</v>
      </c>
      <c r="DA25" s="639"/>
      <c r="DB25" s="639"/>
      <c r="DC25" s="640"/>
      <c r="DD25" s="624">
        <v>135845</v>
      </c>
      <c r="DE25" s="637"/>
      <c r="DF25" s="637"/>
      <c r="DG25" s="637"/>
      <c r="DH25" s="637"/>
      <c r="DI25" s="637"/>
      <c r="DJ25" s="637"/>
      <c r="DK25" s="638"/>
      <c r="DL25" s="624">
        <v>135565</v>
      </c>
      <c r="DM25" s="637"/>
      <c r="DN25" s="637"/>
      <c r="DO25" s="637"/>
      <c r="DP25" s="637"/>
      <c r="DQ25" s="637"/>
      <c r="DR25" s="637"/>
      <c r="DS25" s="637"/>
      <c r="DT25" s="637"/>
      <c r="DU25" s="637"/>
      <c r="DV25" s="638"/>
      <c r="DW25" s="641">
        <v>31.5</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112139</v>
      </c>
      <c r="CS26" s="619"/>
      <c r="CT26" s="619"/>
      <c r="CU26" s="619"/>
      <c r="CV26" s="619"/>
      <c r="CW26" s="619"/>
      <c r="CX26" s="619"/>
      <c r="CY26" s="620"/>
      <c r="CZ26" s="621">
        <v>7.9</v>
      </c>
      <c r="DA26" s="639"/>
      <c r="DB26" s="639"/>
      <c r="DC26" s="640"/>
      <c r="DD26" s="624">
        <v>56316</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376303</v>
      </c>
      <c r="S27" s="619"/>
      <c r="T27" s="619"/>
      <c r="U27" s="619"/>
      <c r="V27" s="619"/>
      <c r="W27" s="619"/>
      <c r="X27" s="619"/>
      <c r="Y27" s="620"/>
      <c r="Z27" s="671">
        <v>24.3</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46379</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16943</v>
      </c>
      <c r="CS27" s="637"/>
      <c r="CT27" s="637"/>
      <c r="CU27" s="637"/>
      <c r="CV27" s="637"/>
      <c r="CW27" s="637"/>
      <c r="CX27" s="637"/>
      <c r="CY27" s="638"/>
      <c r="CZ27" s="621">
        <v>1.2</v>
      </c>
      <c r="DA27" s="639"/>
      <c r="DB27" s="639"/>
      <c r="DC27" s="640"/>
      <c r="DD27" s="624">
        <v>5944</v>
      </c>
      <c r="DE27" s="637"/>
      <c r="DF27" s="637"/>
      <c r="DG27" s="637"/>
      <c r="DH27" s="637"/>
      <c r="DI27" s="637"/>
      <c r="DJ27" s="637"/>
      <c r="DK27" s="638"/>
      <c r="DL27" s="624">
        <v>5944</v>
      </c>
      <c r="DM27" s="637"/>
      <c r="DN27" s="637"/>
      <c r="DO27" s="637"/>
      <c r="DP27" s="637"/>
      <c r="DQ27" s="637"/>
      <c r="DR27" s="637"/>
      <c r="DS27" s="637"/>
      <c r="DT27" s="637"/>
      <c r="DU27" s="637"/>
      <c r="DV27" s="638"/>
      <c r="DW27" s="641">
        <v>1.4</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2693</v>
      </c>
      <c r="S28" s="619"/>
      <c r="T28" s="619"/>
      <c r="U28" s="619"/>
      <c r="V28" s="619"/>
      <c r="W28" s="619"/>
      <c r="X28" s="619"/>
      <c r="Y28" s="620"/>
      <c r="Z28" s="671">
        <v>0.2</v>
      </c>
      <c r="AA28" s="671"/>
      <c r="AB28" s="671"/>
      <c r="AC28" s="671"/>
      <c r="AD28" s="672">
        <v>1358</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47595</v>
      </c>
      <c r="CS28" s="619"/>
      <c r="CT28" s="619"/>
      <c r="CU28" s="619"/>
      <c r="CV28" s="619"/>
      <c r="CW28" s="619"/>
      <c r="CX28" s="619"/>
      <c r="CY28" s="620"/>
      <c r="CZ28" s="621">
        <v>3.3</v>
      </c>
      <c r="DA28" s="639"/>
      <c r="DB28" s="639"/>
      <c r="DC28" s="640"/>
      <c r="DD28" s="624">
        <v>40974</v>
      </c>
      <c r="DE28" s="619"/>
      <c r="DF28" s="619"/>
      <c r="DG28" s="619"/>
      <c r="DH28" s="619"/>
      <c r="DI28" s="619"/>
      <c r="DJ28" s="619"/>
      <c r="DK28" s="620"/>
      <c r="DL28" s="624">
        <v>40974</v>
      </c>
      <c r="DM28" s="619"/>
      <c r="DN28" s="619"/>
      <c r="DO28" s="619"/>
      <c r="DP28" s="619"/>
      <c r="DQ28" s="619"/>
      <c r="DR28" s="619"/>
      <c r="DS28" s="619"/>
      <c r="DT28" s="619"/>
      <c r="DU28" s="619"/>
      <c r="DV28" s="620"/>
      <c r="DW28" s="641">
        <v>9.5</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55</v>
      </c>
      <c r="S29" s="619"/>
      <c r="T29" s="619"/>
      <c r="U29" s="619"/>
      <c r="V29" s="619"/>
      <c r="W29" s="619"/>
      <c r="X29" s="619"/>
      <c r="Y29" s="620"/>
      <c r="Z29" s="671">
        <v>0</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47595</v>
      </c>
      <c r="CS29" s="637"/>
      <c r="CT29" s="637"/>
      <c r="CU29" s="637"/>
      <c r="CV29" s="637"/>
      <c r="CW29" s="637"/>
      <c r="CX29" s="637"/>
      <c r="CY29" s="638"/>
      <c r="CZ29" s="621">
        <v>3.3</v>
      </c>
      <c r="DA29" s="639"/>
      <c r="DB29" s="639"/>
      <c r="DC29" s="640"/>
      <c r="DD29" s="624">
        <v>40974</v>
      </c>
      <c r="DE29" s="637"/>
      <c r="DF29" s="637"/>
      <c r="DG29" s="637"/>
      <c r="DH29" s="637"/>
      <c r="DI29" s="637"/>
      <c r="DJ29" s="637"/>
      <c r="DK29" s="638"/>
      <c r="DL29" s="624">
        <v>40974</v>
      </c>
      <c r="DM29" s="637"/>
      <c r="DN29" s="637"/>
      <c r="DO29" s="637"/>
      <c r="DP29" s="637"/>
      <c r="DQ29" s="637"/>
      <c r="DR29" s="637"/>
      <c r="DS29" s="637"/>
      <c r="DT29" s="637"/>
      <c r="DU29" s="637"/>
      <c r="DV29" s="638"/>
      <c r="DW29" s="641">
        <v>9.5</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201434</v>
      </c>
      <c r="S30" s="619"/>
      <c r="T30" s="619"/>
      <c r="U30" s="619"/>
      <c r="V30" s="619"/>
      <c r="W30" s="619"/>
      <c r="X30" s="619"/>
      <c r="Y30" s="620"/>
      <c r="Z30" s="671">
        <v>13</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100.1</v>
      </c>
      <c r="BH30" s="685"/>
      <c r="BI30" s="685"/>
      <c r="BJ30" s="685"/>
      <c r="BK30" s="685"/>
      <c r="BL30" s="685"/>
      <c r="BM30" s="686">
        <v>98.5</v>
      </c>
      <c r="BN30" s="685"/>
      <c r="BO30" s="685"/>
      <c r="BP30" s="685"/>
      <c r="BQ30" s="687"/>
      <c r="BR30" s="684">
        <v>100</v>
      </c>
      <c r="BS30" s="685"/>
      <c r="BT30" s="685"/>
      <c r="BU30" s="685"/>
      <c r="BV30" s="685"/>
      <c r="BW30" s="685"/>
      <c r="BX30" s="686">
        <v>98.1</v>
      </c>
      <c r="BY30" s="685"/>
      <c r="BZ30" s="685"/>
      <c r="CA30" s="685"/>
      <c r="CB30" s="687"/>
      <c r="CD30" s="690"/>
      <c r="CE30" s="691"/>
      <c r="CF30" s="655" t="s">
        <v>288</v>
      </c>
      <c r="CG30" s="652"/>
      <c r="CH30" s="652"/>
      <c r="CI30" s="652"/>
      <c r="CJ30" s="652"/>
      <c r="CK30" s="652"/>
      <c r="CL30" s="652"/>
      <c r="CM30" s="652"/>
      <c r="CN30" s="652"/>
      <c r="CO30" s="652"/>
      <c r="CP30" s="652"/>
      <c r="CQ30" s="653"/>
      <c r="CR30" s="618">
        <v>41075</v>
      </c>
      <c r="CS30" s="619"/>
      <c r="CT30" s="619"/>
      <c r="CU30" s="619"/>
      <c r="CV30" s="619"/>
      <c r="CW30" s="619"/>
      <c r="CX30" s="619"/>
      <c r="CY30" s="620"/>
      <c r="CZ30" s="621">
        <v>2.9</v>
      </c>
      <c r="DA30" s="639"/>
      <c r="DB30" s="639"/>
      <c r="DC30" s="640"/>
      <c r="DD30" s="624">
        <v>34957</v>
      </c>
      <c r="DE30" s="619"/>
      <c r="DF30" s="619"/>
      <c r="DG30" s="619"/>
      <c r="DH30" s="619"/>
      <c r="DI30" s="619"/>
      <c r="DJ30" s="619"/>
      <c r="DK30" s="620"/>
      <c r="DL30" s="624">
        <v>34957</v>
      </c>
      <c r="DM30" s="619"/>
      <c r="DN30" s="619"/>
      <c r="DO30" s="619"/>
      <c r="DP30" s="619"/>
      <c r="DQ30" s="619"/>
      <c r="DR30" s="619"/>
      <c r="DS30" s="619"/>
      <c r="DT30" s="619"/>
      <c r="DU30" s="619"/>
      <c r="DV30" s="620"/>
      <c r="DW30" s="641">
        <v>8.1</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67492</v>
      </c>
      <c r="S31" s="619"/>
      <c r="T31" s="619"/>
      <c r="U31" s="619"/>
      <c r="V31" s="619"/>
      <c r="W31" s="619"/>
      <c r="X31" s="619"/>
      <c r="Y31" s="620"/>
      <c r="Z31" s="671">
        <v>4.4000000000000004</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100.1</v>
      </c>
      <c r="BH31" s="637"/>
      <c r="BI31" s="637"/>
      <c r="BJ31" s="637"/>
      <c r="BK31" s="637"/>
      <c r="BL31" s="637"/>
      <c r="BM31" s="673">
        <v>96.8</v>
      </c>
      <c r="BN31" s="683"/>
      <c r="BO31" s="683"/>
      <c r="BP31" s="683"/>
      <c r="BQ31" s="647"/>
      <c r="BR31" s="682">
        <v>100</v>
      </c>
      <c r="BS31" s="637"/>
      <c r="BT31" s="637"/>
      <c r="BU31" s="637"/>
      <c r="BV31" s="637"/>
      <c r="BW31" s="637"/>
      <c r="BX31" s="673">
        <v>95.9</v>
      </c>
      <c r="BY31" s="683"/>
      <c r="BZ31" s="683"/>
      <c r="CA31" s="683"/>
      <c r="CB31" s="647"/>
      <c r="CD31" s="690"/>
      <c r="CE31" s="691"/>
      <c r="CF31" s="655" t="s">
        <v>292</v>
      </c>
      <c r="CG31" s="652"/>
      <c r="CH31" s="652"/>
      <c r="CI31" s="652"/>
      <c r="CJ31" s="652"/>
      <c r="CK31" s="652"/>
      <c r="CL31" s="652"/>
      <c r="CM31" s="652"/>
      <c r="CN31" s="652"/>
      <c r="CO31" s="652"/>
      <c r="CP31" s="652"/>
      <c r="CQ31" s="653"/>
      <c r="CR31" s="618">
        <v>6520</v>
      </c>
      <c r="CS31" s="637"/>
      <c r="CT31" s="637"/>
      <c r="CU31" s="637"/>
      <c r="CV31" s="637"/>
      <c r="CW31" s="637"/>
      <c r="CX31" s="637"/>
      <c r="CY31" s="638"/>
      <c r="CZ31" s="621">
        <v>0.5</v>
      </c>
      <c r="DA31" s="639"/>
      <c r="DB31" s="639"/>
      <c r="DC31" s="640"/>
      <c r="DD31" s="624">
        <v>6017</v>
      </c>
      <c r="DE31" s="637"/>
      <c r="DF31" s="637"/>
      <c r="DG31" s="637"/>
      <c r="DH31" s="637"/>
      <c r="DI31" s="637"/>
      <c r="DJ31" s="637"/>
      <c r="DK31" s="638"/>
      <c r="DL31" s="624">
        <v>6017</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124393</v>
      </c>
      <c r="S32" s="619"/>
      <c r="T32" s="619"/>
      <c r="U32" s="619"/>
      <c r="V32" s="619"/>
      <c r="W32" s="619"/>
      <c r="X32" s="619"/>
      <c r="Y32" s="620"/>
      <c r="Z32" s="671">
        <v>8</v>
      </c>
      <c r="AA32" s="671"/>
      <c r="AB32" s="671"/>
      <c r="AC32" s="671"/>
      <c r="AD32" s="672">
        <v>50</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100</v>
      </c>
      <c r="BH32" s="603"/>
      <c r="BI32" s="603"/>
      <c r="BJ32" s="603"/>
      <c r="BK32" s="603"/>
      <c r="BL32" s="603"/>
      <c r="BM32" s="666">
        <v>100</v>
      </c>
      <c r="BN32" s="603"/>
      <c r="BO32" s="603"/>
      <c r="BP32" s="603"/>
      <c r="BQ32" s="660"/>
      <c r="BR32" s="681">
        <v>100</v>
      </c>
      <c r="BS32" s="603"/>
      <c r="BT32" s="603"/>
      <c r="BU32" s="603"/>
      <c r="BV32" s="603"/>
      <c r="BW32" s="603"/>
      <c r="BX32" s="666">
        <v>100</v>
      </c>
      <c r="BY32" s="603"/>
      <c r="BZ32" s="603"/>
      <c r="CA32" s="603"/>
      <c r="CB32" s="660"/>
      <c r="CD32" s="692"/>
      <c r="CE32" s="693"/>
      <c r="CF32" s="655" t="s">
        <v>295</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173000</v>
      </c>
      <c r="S33" s="619"/>
      <c r="T33" s="619"/>
      <c r="U33" s="619"/>
      <c r="V33" s="619"/>
      <c r="W33" s="619"/>
      <c r="X33" s="619"/>
      <c r="Y33" s="620"/>
      <c r="Z33" s="671">
        <v>11.2</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774220</v>
      </c>
      <c r="CS33" s="637"/>
      <c r="CT33" s="637"/>
      <c r="CU33" s="637"/>
      <c r="CV33" s="637"/>
      <c r="CW33" s="637"/>
      <c r="CX33" s="637"/>
      <c r="CY33" s="638"/>
      <c r="CZ33" s="621">
        <v>54.4</v>
      </c>
      <c r="DA33" s="639"/>
      <c r="DB33" s="639"/>
      <c r="DC33" s="640"/>
      <c r="DD33" s="624">
        <v>381847</v>
      </c>
      <c r="DE33" s="637"/>
      <c r="DF33" s="637"/>
      <c r="DG33" s="637"/>
      <c r="DH33" s="637"/>
      <c r="DI33" s="637"/>
      <c r="DJ33" s="637"/>
      <c r="DK33" s="638"/>
      <c r="DL33" s="624">
        <v>130681</v>
      </c>
      <c r="DM33" s="637"/>
      <c r="DN33" s="637"/>
      <c r="DO33" s="637"/>
      <c r="DP33" s="637"/>
      <c r="DQ33" s="637"/>
      <c r="DR33" s="637"/>
      <c r="DS33" s="637"/>
      <c r="DT33" s="637"/>
      <c r="DU33" s="637"/>
      <c r="DV33" s="638"/>
      <c r="DW33" s="641">
        <v>30.3</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335768</v>
      </c>
      <c r="CS34" s="619"/>
      <c r="CT34" s="619"/>
      <c r="CU34" s="619"/>
      <c r="CV34" s="619"/>
      <c r="CW34" s="619"/>
      <c r="CX34" s="619"/>
      <c r="CY34" s="620"/>
      <c r="CZ34" s="621">
        <v>23.6</v>
      </c>
      <c r="DA34" s="639"/>
      <c r="DB34" s="639"/>
      <c r="DC34" s="640"/>
      <c r="DD34" s="624">
        <v>94938</v>
      </c>
      <c r="DE34" s="619"/>
      <c r="DF34" s="619"/>
      <c r="DG34" s="619"/>
      <c r="DH34" s="619"/>
      <c r="DI34" s="619"/>
      <c r="DJ34" s="619"/>
      <c r="DK34" s="620"/>
      <c r="DL34" s="624">
        <v>65951</v>
      </c>
      <c r="DM34" s="619"/>
      <c r="DN34" s="619"/>
      <c r="DO34" s="619"/>
      <c r="DP34" s="619"/>
      <c r="DQ34" s="619"/>
      <c r="DR34" s="619"/>
      <c r="DS34" s="619"/>
      <c r="DT34" s="619"/>
      <c r="DU34" s="619"/>
      <c r="DV34" s="620"/>
      <c r="DW34" s="641">
        <v>15.3</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21000</v>
      </c>
      <c r="S35" s="619"/>
      <c r="T35" s="619"/>
      <c r="U35" s="619"/>
      <c r="V35" s="619"/>
      <c r="W35" s="619"/>
      <c r="X35" s="619"/>
      <c r="Y35" s="620"/>
      <c r="Z35" s="671">
        <v>1.4</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69802</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1323</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84138</v>
      </c>
      <c r="CS35" s="637"/>
      <c r="CT35" s="637"/>
      <c r="CU35" s="637"/>
      <c r="CV35" s="637"/>
      <c r="CW35" s="637"/>
      <c r="CX35" s="637"/>
      <c r="CY35" s="638"/>
      <c r="CZ35" s="621">
        <v>5.9</v>
      </c>
      <c r="DA35" s="639"/>
      <c r="DB35" s="639"/>
      <c r="DC35" s="640"/>
      <c r="DD35" s="624">
        <v>13914</v>
      </c>
      <c r="DE35" s="637"/>
      <c r="DF35" s="637"/>
      <c r="DG35" s="637"/>
      <c r="DH35" s="637"/>
      <c r="DI35" s="637"/>
      <c r="DJ35" s="637"/>
      <c r="DK35" s="638"/>
      <c r="DL35" s="624">
        <v>13914</v>
      </c>
      <c r="DM35" s="637"/>
      <c r="DN35" s="637"/>
      <c r="DO35" s="637"/>
      <c r="DP35" s="637"/>
      <c r="DQ35" s="637"/>
      <c r="DR35" s="637"/>
      <c r="DS35" s="637"/>
      <c r="DT35" s="637"/>
      <c r="DU35" s="637"/>
      <c r="DV35" s="638"/>
      <c r="DW35" s="641">
        <v>3.2</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1550449</v>
      </c>
      <c r="S36" s="659"/>
      <c r="T36" s="659"/>
      <c r="U36" s="659"/>
      <c r="V36" s="659"/>
      <c r="W36" s="659"/>
      <c r="X36" s="659"/>
      <c r="Y36" s="662"/>
      <c r="Z36" s="663">
        <v>100</v>
      </c>
      <c r="AA36" s="663"/>
      <c r="AB36" s="663"/>
      <c r="AC36" s="663"/>
      <c r="AD36" s="664">
        <v>409818</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38509</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-3909</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100150</v>
      </c>
      <c r="CS36" s="619"/>
      <c r="CT36" s="619"/>
      <c r="CU36" s="619"/>
      <c r="CV36" s="619"/>
      <c r="CW36" s="619"/>
      <c r="CX36" s="619"/>
      <c r="CY36" s="620"/>
      <c r="CZ36" s="621">
        <v>7</v>
      </c>
      <c r="DA36" s="639"/>
      <c r="DB36" s="639"/>
      <c r="DC36" s="640"/>
      <c r="DD36" s="624">
        <v>39619</v>
      </c>
      <c r="DE36" s="619"/>
      <c r="DF36" s="619"/>
      <c r="DG36" s="619"/>
      <c r="DH36" s="619"/>
      <c r="DI36" s="619"/>
      <c r="DJ36" s="619"/>
      <c r="DK36" s="620"/>
      <c r="DL36" s="624">
        <v>30079</v>
      </c>
      <c r="DM36" s="619"/>
      <c r="DN36" s="619"/>
      <c r="DO36" s="619"/>
      <c r="DP36" s="619"/>
      <c r="DQ36" s="619"/>
      <c r="DR36" s="619"/>
      <c r="DS36" s="619"/>
      <c r="DT36" s="619"/>
      <c r="DU36" s="619"/>
      <c r="DV36" s="620"/>
      <c r="DW36" s="641">
        <v>7</v>
      </c>
      <c r="DX36" s="642"/>
      <c r="DY36" s="642"/>
      <c r="DZ36" s="642"/>
      <c r="EA36" s="642"/>
      <c r="EB36" s="642"/>
      <c r="EC36" s="643"/>
    </row>
    <row r="37" spans="2:133" ht="11.25" customHeight="1">
      <c r="AQ37" s="644" t="s">
        <v>310</v>
      </c>
      <c r="AR37" s="645"/>
      <c r="AS37" s="645"/>
      <c r="AT37" s="645"/>
      <c r="AU37" s="645"/>
      <c r="AV37" s="645"/>
      <c r="AW37" s="645"/>
      <c r="AX37" s="645"/>
      <c r="AY37" s="646"/>
      <c r="AZ37" s="618">
        <v>13931</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61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10519</v>
      </c>
      <c r="CS37" s="637"/>
      <c r="CT37" s="637"/>
      <c r="CU37" s="637"/>
      <c r="CV37" s="637"/>
      <c r="CW37" s="637"/>
      <c r="CX37" s="637"/>
      <c r="CY37" s="638"/>
      <c r="CZ37" s="621">
        <v>0.7</v>
      </c>
      <c r="DA37" s="639"/>
      <c r="DB37" s="639"/>
      <c r="DC37" s="640"/>
      <c r="DD37" s="624">
        <v>1099</v>
      </c>
      <c r="DE37" s="637"/>
      <c r="DF37" s="637"/>
      <c r="DG37" s="637"/>
      <c r="DH37" s="637"/>
      <c r="DI37" s="637"/>
      <c r="DJ37" s="637"/>
      <c r="DK37" s="638"/>
      <c r="DL37" s="624">
        <v>1096</v>
      </c>
      <c r="DM37" s="637"/>
      <c r="DN37" s="637"/>
      <c r="DO37" s="637"/>
      <c r="DP37" s="637"/>
      <c r="DQ37" s="637"/>
      <c r="DR37" s="637"/>
      <c r="DS37" s="637"/>
      <c r="DT37" s="637"/>
      <c r="DU37" s="637"/>
      <c r="DV37" s="638"/>
      <c r="DW37" s="641">
        <v>0.3</v>
      </c>
      <c r="DX37" s="642"/>
      <c r="DY37" s="642"/>
      <c r="DZ37" s="642"/>
      <c r="EA37" s="642"/>
      <c r="EB37" s="642"/>
      <c r="EC37" s="643"/>
    </row>
    <row r="38" spans="2:133" ht="11.25" customHeight="1">
      <c r="AQ38" s="644" t="s">
        <v>313</v>
      </c>
      <c r="AR38" s="645"/>
      <c r="AS38" s="645"/>
      <c r="AT38" s="645"/>
      <c r="AU38" s="645"/>
      <c r="AV38" s="645"/>
      <c r="AW38" s="645"/>
      <c r="AX38" s="645"/>
      <c r="AY38" s="646"/>
      <c r="AZ38" s="618" t="s">
        <v>107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109</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69802</v>
      </c>
      <c r="CS38" s="619"/>
      <c r="CT38" s="619"/>
      <c r="CU38" s="619"/>
      <c r="CV38" s="619"/>
      <c r="CW38" s="619"/>
      <c r="CX38" s="619"/>
      <c r="CY38" s="620"/>
      <c r="CZ38" s="621">
        <v>4.9000000000000004</v>
      </c>
      <c r="DA38" s="639"/>
      <c r="DB38" s="639"/>
      <c r="DC38" s="640"/>
      <c r="DD38" s="624">
        <v>50065</v>
      </c>
      <c r="DE38" s="619"/>
      <c r="DF38" s="619"/>
      <c r="DG38" s="619"/>
      <c r="DH38" s="619"/>
      <c r="DI38" s="619"/>
      <c r="DJ38" s="619"/>
      <c r="DK38" s="620"/>
      <c r="DL38" s="624">
        <v>20737</v>
      </c>
      <c r="DM38" s="619"/>
      <c r="DN38" s="619"/>
      <c r="DO38" s="619"/>
      <c r="DP38" s="619"/>
      <c r="DQ38" s="619"/>
      <c r="DR38" s="619"/>
      <c r="DS38" s="619"/>
      <c r="DT38" s="619"/>
      <c r="DU38" s="619"/>
      <c r="DV38" s="620"/>
      <c r="DW38" s="641">
        <v>4.8</v>
      </c>
      <c r="DX38" s="642"/>
      <c r="DY38" s="642"/>
      <c r="DZ38" s="642"/>
      <c r="EA38" s="642"/>
      <c r="EB38" s="642"/>
      <c r="EC38" s="643"/>
    </row>
    <row r="39" spans="2:133" ht="11.25" customHeight="1">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63</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184002</v>
      </c>
      <c r="CS39" s="637"/>
      <c r="CT39" s="637"/>
      <c r="CU39" s="637"/>
      <c r="CV39" s="637"/>
      <c r="CW39" s="637"/>
      <c r="CX39" s="637"/>
      <c r="CY39" s="638"/>
      <c r="CZ39" s="621">
        <v>12.9</v>
      </c>
      <c r="DA39" s="639"/>
      <c r="DB39" s="639"/>
      <c r="DC39" s="640"/>
      <c r="DD39" s="624">
        <v>183311</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9732</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113</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360</v>
      </c>
      <c r="CS40" s="619"/>
      <c r="CT40" s="619"/>
      <c r="CU40" s="619"/>
      <c r="CV40" s="619"/>
      <c r="CW40" s="619"/>
      <c r="CX40" s="619"/>
      <c r="CY40" s="620"/>
      <c r="CZ40" s="621">
        <v>0</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7630</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237</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391004</v>
      </c>
      <c r="CS42" s="619"/>
      <c r="CT42" s="619"/>
      <c r="CU42" s="619"/>
      <c r="CV42" s="619"/>
      <c r="CW42" s="619"/>
      <c r="CX42" s="619"/>
      <c r="CY42" s="620"/>
      <c r="CZ42" s="621">
        <v>27.5</v>
      </c>
      <c r="DA42" s="622"/>
      <c r="DB42" s="622"/>
      <c r="DC42" s="623"/>
      <c r="DD42" s="624">
        <v>81585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16259</v>
      </c>
      <c r="CS43" s="637"/>
      <c r="CT43" s="637"/>
      <c r="CU43" s="637"/>
      <c r="CV43" s="637"/>
      <c r="CW43" s="637"/>
      <c r="CX43" s="637"/>
      <c r="CY43" s="638"/>
      <c r="CZ43" s="621">
        <v>1.1000000000000001</v>
      </c>
      <c r="DA43" s="639"/>
      <c r="DB43" s="639"/>
      <c r="DC43" s="640"/>
      <c r="DD43" s="624">
        <v>5854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391004</v>
      </c>
      <c r="CS44" s="619"/>
      <c r="CT44" s="619"/>
      <c r="CU44" s="619"/>
      <c r="CV44" s="619"/>
      <c r="CW44" s="619"/>
      <c r="CX44" s="619"/>
      <c r="CY44" s="620"/>
      <c r="CZ44" s="621">
        <v>27.5</v>
      </c>
      <c r="DA44" s="622"/>
      <c r="DB44" s="622"/>
      <c r="DC44" s="623"/>
      <c r="DD44" s="624">
        <v>81585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204310</v>
      </c>
      <c r="CS45" s="637"/>
      <c r="CT45" s="637"/>
      <c r="CU45" s="637"/>
      <c r="CV45" s="637"/>
      <c r="CW45" s="637"/>
      <c r="CX45" s="637"/>
      <c r="CY45" s="638"/>
      <c r="CZ45" s="621">
        <v>14.4</v>
      </c>
      <c r="DA45" s="639"/>
      <c r="DB45" s="639"/>
      <c r="DC45" s="640"/>
      <c r="DD45" s="624">
        <v>26082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186694</v>
      </c>
      <c r="CS46" s="619"/>
      <c r="CT46" s="619"/>
      <c r="CU46" s="619"/>
      <c r="CV46" s="619"/>
      <c r="CW46" s="619"/>
      <c r="CX46" s="619"/>
      <c r="CY46" s="620"/>
      <c r="CZ46" s="621">
        <v>13.1</v>
      </c>
      <c r="DA46" s="622"/>
      <c r="DB46" s="622"/>
      <c r="DC46" s="623"/>
      <c r="DD46" s="624">
        <v>55503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1421903</v>
      </c>
      <c r="CS49" s="603"/>
      <c r="CT49" s="603"/>
      <c r="CU49" s="603"/>
      <c r="CV49" s="603"/>
      <c r="CW49" s="603"/>
      <c r="CX49" s="603"/>
      <c r="CY49" s="604"/>
      <c r="CZ49" s="605">
        <v>100</v>
      </c>
      <c r="DA49" s="606"/>
      <c r="DB49" s="606"/>
      <c r="DC49" s="607"/>
      <c r="DD49" s="608">
        <v>646195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338</v>
      </c>
      <c r="DK2" s="1139"/>
      <c r="DL2" s="1139"/>
      <c r="DM2" s="1139"/>
      <c r="DN2" s="1139"/>
      <c r="DO2" s="1140"/>
      <c r="DP2" s="200"/>
      <c r="DQ2" s="1138" t="s">
        <v>339</v>
      </c>
      <c r="DR2" s="1139"/>
      <c r="DS2" s="1139"/>
      <c r="DT2" s="1139"/>
      <c r="DU2" s="1139"/>
      <c r="DV2" s="1139"/>
      <c r="DW2" s="1139"/>
      <c r="DX2" s="1139"/>
      <c r="DY2" s="1139"/>
      <c r="DZ2" s="114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1" t="s">
        <v>340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3" t="s">
        <v>342</v>
      </c>
      <c r="B5" s="1024"/>
      <c r="C5" s="1024"/>
      <c r="D5" s="1024"/>
      <c r="E5" s="1024"/>
      <c r="F5" s="1024"/>
      <c r="G5" s="1024"/>
      <c r="H5" s="1024"/>
      <c r="I5" s="1024"/>
      <c r="J5" s="1024"/>
      <c r="K5" s="1024"/>
      <c r="L5" s="1024"/>
      <c r="M5" s="1024"/>
      <c r="N5" s="1024"/>
      <c r="O5" s="1024"/>
      <c r="P5" s="1025"/>
      <c r="Q5" s="1029" t="s">
        <v>343</v>
      </c>
      <c r="R5" s="1030"/>
      <c r="S5" s="1030"/>
      <c r="T5" s="1030"/>
      <c r="U5" s="1031"/>
      <c r="V5" s="1029" t="s">
        <v>344</v>
      </c>
      <c r="W5" s="1030"/>
      <c r="X5" s="1030"/>
      <c r="Y5" s="1030"/>
      <c r="Z5" s="1031"/>
      <c r="AA5" s="1029" t="s">
        <v>345</v>
      </c>
      <c r="AB5" s="1030"/>
      <c r="AC5" s="1030"/>
      <c r="AD5" s="1030"/>
      <c r="AE5" s="1030"/>
      <c r="AF5" s="1141" t="s">
        <v>346</v>
      </c>
      <c r="AG5" s="1030"/>
      <c r="AH5" s="1030"/>
      <c r="AI5" s="1030"/>
      <c r="AJ5" s="1045"/>
      <c r="AK5" s="1030" t="s">
        <v>347</v>
      </c>
      <c r="AL5" s="1030"/>
      <c r="AM5" s="1030"/>
      <c r="AN5" s="1030"/>
      <c r="AO5" s="1031"/>
      <c r="AP5" s="1029" t="s">
        <v>348</v>
      </c>
      <c r="AQ5" s="1030"/>
      <c r="AR5" s="1030"/>
      <c r="AS5" s="1030"/>
      <c r="AT5" s="1031"/>
      <c r="AU5" s="1029" t="s">
        <v>349</v>
      </c>
      <c r="AV5" s="1030"/>
      <c r="AW5" s="1030"/>
      <c r="AX5" s="1030"/>
      <c r="AY5" s="1045"/>
      <c r="AZ5" s="207"/>
      <c r="BA5" s="207"/>
      <c r="BB5" s="207"/>
      <c r="BC5" s="207"/>
      <c r="BD5" s="207"/>
      <c r="BE5" s="208"/>
      <c r="BF5" s="208"/>
      <c r="BG5" s="208"/>
      <c r="BH5" s="208"/>
      <c r="BI5" s="208"/>
      <c r="BJ5" s="208"/>
      <c r="BK5" s="208"/>
      <c r="BL5" s="208"/>
      <c r="BM5" s="208"/>
      <c r="BN5" s="208"/>
      <c r="BO5" s="208"/>
      <c r="BP5" s="208"/>
      <c r="BQ5" s="1023" t="s">
        <v>350</v>
      </c>
      <c r="BR5" s="1024"/>
      <c r="BS5" s="1024"/>
      <c r="BT5" s="1024"/>
      <c r="BU5" s="1024"/>
      <c r="BV5" s="1024"/>
      <c r="BW5" s="1024"/>
      <c r="BX5" s="1024"/>
      <c r="BY5" s="1024"/>
      <c r="BZ5" s="1024"/>
      <c r="CA5" s="1024"/>
      <c r="CB5" s="1024"/>
      <c r="CC5" s="1024"/>
      <c r="CD5" s="1024"/>
      <c r="CE5" s="1024"/>
      <c r="CF5" s="1024"/>
      <c r="CG5" s="1025"/>
      <c r="CH5" s="1029" t="s">
        <v>351</v>
      </c>
      <c r="CI5" s="1030"/>
      <c r="CJ5" s="1030"/>
      <c r="CK5" s="1030"/>
      <c r="CL5" s="1031"/>
      <c r="CM5" s="1029" t="s">
        <v>352</v>
      </c>
      <c r="CN5" s="1030"/>
      <c r="CO5" s="1030"/>
      <c r="CP5" s="1030"/>
      <c r="CQ5" s="1031"/>
      <c r="CR5" s="1029" t="s">
        <v>353</v>
      </c>
      <c r="CS5" s="1030"/>
      <c r="CT5" s="1030"/>
      <c r="CU5" s="1030"/>
      <c r="CV5" s="1031"/>
      <c r="CW5" s="1029" t="s">
        <v>354</v>
      </c>
      <c r="CX5" s="1030"/>
      <c r="CY5" s="1030"/>
      <c r="CZ5" s="1030"/>
      <c r="DA5" s="1031"/>
      <c r="DB5" s="1029" t="s">
        <v>355</v>
      </c>
      <c r="DC5" s="1030"/>
      <c r="DD5" s="1030"/>
      <c r="DE5" s="1030"/>
      <c r="DF5" s="1031"/>
      <c r="DG5" s="1126" t="s">
        <v>356</v>
      </c>
      <c r="DH5" s="1127"/>
      <c r="DI5" s="1127"/>
      <c r="DJ5" s="1127"/>
      <c r="DK5" s="1128"/>
      <c r="DL5" s="1126" t="s">
        <v>357</v>
      </c>
      <c r="DM5" s="1127"/>
      <c r="DN5" s="1127"/>
      <c r="DO5" s="1127"/>
      <c r="DP5" s="1128"/>
      <c r="DQ5" s="1029" t="s">
        <v>358</v>
      </c>
      <c r="DR5" s="1030"/>
      <c r="DS5" s="1030"/>
      <c r="DT5" s="1030"/>
      <c r="DU5" s="1031"/>
      <c r="DV5" s="1029" t="s">
        <v>349</v>
      </c>
      <c r="DW5" s="1030"/>
      <c r="DX5" s="1030"/>
      <c r="DY5" s="1030"/>
      <c r="DZ5" s="1045"/>
      <c r="EA5" s="205"/>
    </row>
    <row r="6" spans="1:131" s="206"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2"/>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9"/>
      <c r="DH6" s="1130"/>
      <c r="DI6" s="1130"/>
      <c r="DJ6" s="1130"/>
      <c r="DK6" s="1131"/>
      <c r="DL6" s="1129"/>
      <c r="DM6" s="1130"/>
      <c r="DN6" s="1130"/>
      <c r="DO6" s="1130"/>
      <c r="DP6" s="1131"/>
      <c r="DQ6" s="1032"/>
      <c r="DR6" s="1033"/>
      <c r="DS6" s="1033"/>
      <c r="DT6" s="1033"/>
      <c r="DU6" s="1034"/>
      <c r="DV6" s="1032"/>
      <c r="DW6" s="1033"/>
      <c r="DX6" s="1033"/>
      <c r="DY6" s="1033"/>
      <c r="DZ6" s="1046"/>
      <c r="EA6" s="205"/>
    </row>
    <row r="7" spans="1:131" s="206" customFormat="1" ht="26.25" customHeight="1" thickTop="1">
      <c r="A7" s="209">
        <v>1</v>
      </c>
      <c r="B7" s="1078" t="s">
        <v>359</v>
      </c>
      <c r="C7" s="1079"/>
      <c r="D7" s="1079"/>
      <c r="E7" s="1079"/>
      <c r="F7" s="1079"/>
      <c r="G7" s="1079"/>
      <c r="H7" s="1079"/>
      <c r="I7" s="1079"/>
      <c r="J7" s="1079"/>
      <c r="K7" s="1079"/>
      <c r="L7" s="1079"/>
      <c r="M7" s="1079"/>
      <c r="N7" s="1079"/>
      <c r="O7" s="1079"/>
      <c r="P7" s="1080"/>
      <c r="Q7" s="1132">
        <v>1501</v>
      </c>
      <c r="R7" s="1133"/>
      <c r="S7" s="1133"/>
      <c r="T7" s="1133"/>
      <c r="U7" s="1133"/>
      <c r="V7" s="1133">
        <v>1376</v>
      </c>
      <c r="W7" s="1133"/>
      <c r="X7" s="1133"/>
      <c r="Y7" s="1133"/>
      <c r="Z7" s="1133"/>
      <c r="AA7" s="1133">
        <v>125</v>
      </c>
      <c r="AB7" s="1133"/>
      <c r="AC7" s="1133"/>
      <c r="AD7" s="1133"/>
      <c r="AE7" s="1134"/>
      <c r="AF7" s="1135">
        <v>25</v>
      </c>
      <c r="AG7" s="1136"/>
      <c r="AH7" s="1136"/>
      <c r="AI7" s="1136"/>
      <c r="AJ7" s="1137"/>
      <c r="AK7" s="1119">
        <v>200</v>
      </c>
      <c r="AL7" s="1120"/>
      <c r="AM7" s="1120"/>
      <c r="AN7" s="1120"/>
      <c r="AO7" s="1120"/>
      <c r="AP7" s="1120">
        <v>647</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c r="BT7" s="1124"/>
      <c r="BU7" s="1124"/>
      <c r="BV7" s="1124"/>
      <c r="BW7" s="1124"/>
      <c r="BX7" s="1124"/>
      <c r="BY7" s="1124"/>
      <c r="BZ7" s="1124"/>
      <c r="CA7" s="1124"/>
      <c r="CB7" s="1124"/>
      <c r="CC7" s="1124"/>
      <c r="CD7" s="1124"/>
      <c r="CE7" s="1124"/>
      <c r="CF7" s="1124"/>
      <c r="CG7" s="1125"/>
      <c r="CH7" s="1116"/>
      <c r="CI7" s="1117"/>
      <c r="CJ7" s="1117"/>
      <c r="CK7" s="1117"/>
      <c r="CL7" s="1118"/>
      <c r="CM7" s="1116"/>
      <c r="CN7" s="1117"/>
      <c r="CO7" s="1117"/>
      <c r="CP7" s="1117"/>
      <c r="CQ7" s="1118"/>
      <c r="CR7" s="1116"/>
      <c r="CS7" s="1117"/>
      <c r="CT7" s="1117"/>
      <c r="CU7" s="1117"/>
      <c r="CV7" s="1118"/>
      <c r="CW7" s="1116"/>
      <c r="CX7" s="1117"/>
      <c r="CY7" s="1117"/>
      <c r="CZ7" s="1117"/>
      <c r="DA7" s="1118"/>
      <c r="DB7" s="1116"/>
      <c r="DC7" s="1117"/>
      <c r="DD7" s="1117"/>
      <c r="DE7" s="1117"/>
      <c r="DF7" s="1118"/>
      <c r="DG7" s="1116"/>
      <c r="DH7" s="1117"/>
      <c r="DI7" s="1117"/>
      <c r="DJ7" s="1117"/>
      <c r="DK7" s="1118"/>
      <c r="DL7" s="1116"/>
      <c r="DM7" s="1117"/>
      <c r="DN7" s="1117"/>
      <c r="DO7" s="1117"/>
      <c r="DP7" s="1118"/>
      <c r="DQ7" s="1116"/>
      <c r="DR7" s="1117"/>
      <c r="DS7" s="1117"/>
      <c r="DT7" s="1117"/>
      <c r="DU7" s="1118"/>
      <c r="DV7" s="1143"/>
      <c r="DW7" s="1144"/>
      <c r="DX7" s="1144"/>
      <c r="DY7" s="1144"/>
      <c r="DZ7" s="1145"/>
      <c r="EA7" s="205"/>
    </row>
    <row r="8" spans="1:131" s="206" customFormat="1" ht="26.25" customHeight="1">
      <c r="A8" s="212">
        <v>2</v>
      </c>
      <c r="B8" s="1065" t="s">
        <v>360</v>
      </c>
      <c r="C8" s="1066"/>
      <c r="D8" s="1066"/>
      <c r="E8" s="1066"/>
      <c r="F8" s="1066"/>
      <c r="G8" s="1066"/>
      <c r="H8" s="1066"/>
      <c r="I8" s="1066"/>
      <c r="J8" s="1066"/>
      <c r="K8" s="1066"/>
      <c r="L8" s="1066"/>
      <c r="M8" s="1066"/>
      <c r="N8" s="1066"/>
      <c r="O8" s="1066"/>
      <c r="P8" s="1067"/>
      <c r="Q8" s="1071">
        <v>55</v>
      </c>
      <c r="R8" s="1072"/>
      <c r="S8" s="1072"/>
      <c r="T8" s="1072"/>
      <c r="U8" s="1072"/>
      <c r="V8" s="1072">
        <v>53</v>
      </c>
      <c r="W8" s="1072"/>
      <c r="X8" s="1072"/>
      <c r="Y8" s="1072"/>
      <c r="Z8" s="1072"/>
      <c r="AA8" s="1072">
        <v>2</v>
      </c>
      <c r="AB8" s="1072"/>
      <c r="AC8" s="1072"/>
      <c r="AD8" s="1072"/>
      <c r="AE8" s="1073"/>
      <c r="AF8" s="1047">
        <v>2</v>
      </c>
      <c r="AG8" s="1048"/>
      <c r="AH8" s="1048"/>
      <c r="AI8" s="1048"/>
      <c r="AJ8" s="1049"/>
      <c r="AK8" s="1114">
        <v>16</v>
      </c>
      <c r="AL8" s="1115"/>
      <c r="AM8" s="1115"/>
      <c r="AN8" s="1115"/>
      <c r="AO8" s="1115"/>
      <c r="AP8" s="1115" t="s">
        <v>533</v>
      </c>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2"/>
      <c r="BT8" s="1043"/>
      <c r="BU8" s="1043"/>
      <c r="BV8" s="1043"/>
      <c r="BW8" s="1043"/>
      <c r="BX8" s="1043"/>
      <c r="BY8" s="1043"/>
      <c r="BZ8" s="1043"/>
      <c r="CA8" s="1043"/>
      <c r="CB8" s="1043"/>
      <c r="CC8" s="1043"/>
      <c r="CD8" s="1043"/>
      <c r="CE8" s="1043"/>
      <c r="CF8" s="1043"/>
      <c r="CG8" s="1044"/>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05"/>
    </row>
    <row r="9" spans="1:131" s="206" customFormat="1" ht="26.25" customHeight="1">
      <c r="A9" s="212">
        <v>3</v>
      </c>
      <c r="B9" s="1065" t="s">
        <v>361</v>
      </c>
      <c r="C9" s="1066"/>
      <c r="D9" s="1066"/>
      <c r="E9" s="1066"/>
      <c r="F9" s="1066"/>
      <c r="G9" s="1066"/>
      <c r="H9" s="1066"/>
      <c r="I9" s="1066"/>
      <c r="J9" s="1066"/>
      <c r="K9" s="1066"/>
      <c r="L9" s="1066"/>
      <c r="M9" s="1066"/>
      <c r="N9" s="1066"/>
      <c r="O9" s="1066"/>
      <c r="P9" s="1067"/>
      <c r="Q9" s="1071">
        <v>21</v>
      </c>
      <c r="R9" s="1072"/>
      <c r="S9" s="1072"/>
      <c r="T9" s="1072"/>
      <c r="U9" s="1072"/>
      <c r="V9" s="1072">
        <v>19</v>
      </c>
      <c r="W9" s="1072"/>
      <c r="X9" s="1072"/>
      <c r="Y9" s="1072"/>
      <c r="Z9" s="1072"/>
      <c r="AA9" s="1072">
        <v>2</v>
      </c>
      <c r="AB9" s="1072"/>
      <c r="AC9" s="1072"/>
      <c r="AD9" s="1072"/>
      <c r="AE9" s="1073"/>
      <c r="AF9" s="1047">
        <v>2</v>
      </c>
      <c r="AG9" s="1048"/>
      <c r="AH9" s="1048"/>
      <c r="AI9" s="1048"/>
      <c r="AJ9" s="1049"/>
      <c r="AK9" s="1114">
        <v>9</v>
      </c>
      <c r="AL9" s="1115"/>
      <c r="AM9" s="1115"/>
      <c r="AN9" s="1115"/>
      <c r="AO9" s="1115"/>
      <c r="AP9" s="1115" t="s">
        <v>533</v>
      </c>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5"/>
    </row>
    <row r="10" spans="1:131" s="206" customFormat="1" ht="26.25" customHeight="1">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7"/>
      <c r="AG10" s="1048"/>
      <c r="AH10" s="1048"/>
      <c r="AI10" s="1048"/>
      <c r="AJ10" s="1049"/>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5"/>
    </row>
    <row r="11" spans="1:131" s="206" customFormat="1" ht="26.25" customHeight="1">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5"/>
    </row>
    <row r="12" spans="1:131" s="206" customFormat="1" ht="26.25" customHeight="1">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5"/>
    </row>
    <row r="13" spans="1:131" s="206" customFormat="1" ht="26.25" customHeight="1">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c r="A22" s="212">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7"/>
      <c r="AG22" s="1048"/>
      <c r="AH22" s="1048"/>
      <c r="AI22" s="1048"/>
      <c r="AJ22" s="1049"/>
      <c r="AK22" s="1105"/>
      <c r="AL22" s="1106"/>
      <c r="AM22" s="1106"/>
      <c r="AN22" s="1106"/>
      <c r="AO22" s="1106"/>
      <c r="AP22" s="1106"/>
      <c r="AQ22" s="1106"/>
      <c r="AR22" s="1106"/>
      <c r="AS22" s="1106"/>
      <c r="AT22" s="1106"/>
      <c r="AU22" s="1107"/>
      <c r="AV22" s="1107"/>
      <c r="AW22" s="1107"/>
      <c r="AX22" s="1107"/>
      <c r="AY22" s="1108"/>
      <c r="AZ22" s="1063" t="s">
        <v>362</v>
      </c>
      <c r="BA22" s="1063"/>
      <c r="BB22" s="1063"/>
      <c r="BC22" s="1063"/>
      <c r="BD22" s="1064"/>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6"/>
      <c r="R23" s="1097"/>
      <c r="S23" s="1097"/>
      <c r="T23" s="1097"/>
      <c r="U23" s="1097"/>
      <c r="V23" s="1097"/>
      <c r="W23" s="1097"/>
      <c r="X23" s="1097"/>
      <c r="Y23" s="1097"/>
      <c r="Z23" s="1097"/>
      <c r="AA23" s="1097"/>
      <c r="AB23" s="1097"/>
      <c r="AC23" s="1097"/>
      <c r="AD23" s="1097"/>
      <c r="AE23" s="1098"/>
      <c r="AF23" s="1099">
        <v>29</v>
      </c>
      <c r="AG23" s="1097"/>
      <c r="AH23" s="1097"/>
      <c r="AI23" s="1097"/>
      <c r="AJ23" s="1100"/>
      <c r="AK23" s="1101"/>
      <c r="AL23" s="1102"/>
      <c r="AM23" s="1102"/>
      <c r="AN23" s="1102"/>
      <c r="AO23" s="1102"/>
      <c r="AP23" s="1097"/>
      <c r="AQ23" s="1097"/>
      <c r="AR23" s="1097"/>
      <c r="AS23" s="1097"/>
      <c r="AT23" s="1097"/>
      <c r="AU23" s="1103"/>
      <c r="AV23" s="1103"/>
      <c r="AW23" s="1103"/>
      <c r="AX23" s="1103"/>
      <c r="AY23" s="1104"/>
      <c r="AZ23" s="1093" t="s">
        <v>107</v>
      </c>
      <c r="BA23" s="1094"/>
      <c r="BB23" s="1094"/>
      <c r="BC23" s="1094"/>
      <c r="BD23" s="1095"/>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c r="A24" s="1092" t="s">
        <v>365</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c r="A25" s="1091" t="s">
        <v>366</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c r="A26" s="1023" t="s">
        <v>342</v>
      </c>
      <c r="B26" s="1024"/>
      <c r="C26" s="1024"/>
      <c r="D26" s="1024"/>
      <c r="E26" s="1024"/>
      <c r="F26" s="1024"/>
      <c r="G26" s="1024"/>
      <c r="H26" s="1024"/>
      <c r="I26" s="1024"/>
      <c r="J26" s="1024"/>
      <c r="K26" s="1024"/>
      <c r="L26" s="1024"/>
      <c r="M26" s="1024"/>
      <c r="N26" s="1024"/>
      <c r="O26" s="1024"/>
      <c r="P26" s="1025"/>
      <c r="Q26" s="1029" t="s">
        <v>367</v>
      </c>
      <c r="R26" s="1030"/>
      <c r="S26" s="1030"/>
      <c r="T26" s="1030"/>
      <c r="U26" s="1031"/>
      <c r="V26" s="1029" t="s">
        <v>368</v>
      </c>
      <c r="W26" s="1030"/>
      <c r="X26" s="1030"/>
      <c r="Y26" s="1030"/>
      <c r="Z26" s="1031"/>
      <c r="AA26" s="1029" t="s">
        <v>369</v>
      </c>
      <c r="AB26" s="1030"/>
      <c r="AC26" s="1030"/>
      <c r="AD26" s="1030"/>
      <c r="AE26" s="1030"/>
      <c r="AF26" s="1087" t="s">
        <v>370</v>
      </c>
      <c r="AG26" s="1036"/>
      <c r="AH26" s="1036"/>
      <c r="AI26" s="1036"/>
      <c r="AJ26" s="1088"/>
      <c r="AK26" s="1030" t="s">
        <v>371</v>
      </c>
      <c r="AL26" s="1030"/>
      <c r="AM26" s="1030"/>
      <c r="AN26" s="1030"/>
      <c r="AO26" s="1031"/>
      <c r="AP26" s="1029" t="s">
        <v>372</v>
      </c>
      <c r="AQ26" s="1030"/>
      <c r="AR26" s="1030"/>
      <c r="AS26" s="1030"/>
      <c r="AT26" s="1031"/>
      <c r="AU26" s="1029" t="s">
        <v>373</v>
      </c>
      <c r="AV26" s="1030"/>
      <c r="AW26" s="1030"/>
      <c r="AX26" s="1030"/>
      <c r="AY26" s="1031"/>
      <c r="AZ26" s="1029" t="s">
        <v>374</v>
      </c>
      <c r="BA26" s="1030"/>
      <c r="BB26" s="1030"/>
      <c r="BC26" s="1030"/>
      <c r="BD26" s="1031"/>
      <c r="BE26" s="1029" t="s">
        <v>349</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c r="A28" s="217">
        <v>1</v>
      </c>
      <c r="B28" s="1078" t="s">
        <v>375</v>
      </c>
      <c r="C28" s="1079"/>
      <c r="D28" s="1079"/>
      <c r="E28" s="1079"/>
      <c r="F28" s="1079"/>
      <c r="G28" s="1079"/>
      <c r="H28" s="1079"/>
      <c r="I28" s="1079"/>
      <c r="J28" s="1079"/>
      <c r="K28" s="1079"/>
      <c r="L28" s="1079"/>
      <c r="M28" s="1079"/>
      <c r="N28" s="1079"/>
      <c r="O28" s="1079"/>
      <c r="P28" s="1080"/>
      <c r="Q28" s="1081">
        <v>133</v>
      </c>
      <c r="R28" s="1082"/>
      <c r="S28" s="1082"/>
      <c r="T28" s="1082"/>
      <c r="U28" s="1082"/>
      <c r="V28" s="1082">
        <v>126</v>
      </c>
      <c r="W28" s="1082"/>
      <c r="X28" s="1082"/>
      <c r="Y28" s="1082"/>
      <c r="Z28" s="1082"/>
      <c r="AA28" s="1082">
        <v>7</v>
      </c>
      <c r="AB28" s="1082"/>
      <c r="AC28" s="1082"/>
      <c r="AD28" s="1082"/>
      <c r="AE28" s="1083"/>
      <c r="AF28" s="1084">
        <v>7</v>
      </c>
      <c r="AG28" s="1082"/>
      <c r="AH28" s="1082"/>
      <c r="AI28" s="1082"/>
      <c r="AJ28" s="1085"/>
      <c r="AK28" s="1086">
        <v>10</v>
      </c>
      <c r="AL28" s="1074"/>
      <c r="AM28" s="1074"/>
      <c r="AN28" s="1074"/>
      <c r="AO28" s="1074"/>
      <c r="AP28" s="1074" t="s">
        <v>533</v>
      </c>
      <c r="AQ28" s="1074"/>
      <c r="AR28" s="1074"/>
      <c r="AS28" s="1074"/>
      <c r="AT28" s="1074"/>
      <c r="AU28" s="1074" t="s">
        <v>533</v>
      </c>
      <c r="AV28" s="1074"/>
      <c r="AW28" s="1074"/>
      <c r="AX28" s="1074"/>
      <c r="AY28" s="1074"/>
      <c r="AZ28" s="1075" t="s">
        <v>533</v>
      </c>
      <c r="BA28" s="1075"/>
      <c r="BB28" s="1075"/>
      <c r="BC28" s="1075"/>
      <c r="BD28" s="1075"/>
      <c r="BE28" s="1076"/>
      <c r="BF28" s="1076"/>
      <c r="BG28" s="1076"/>
      <c r="BH28" s="1076"/>
      <c r="BI28" s="1077"/>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c r="A29" s="217">
        <v>2</v>
      </c>
      <c r="B29" s="1065" t="s">
        <v>376</v>
      </c>
      <c r="C29" s="1066"/>
      <c r="D29" s="1066"/>
      <c r="E29" s="1066"/>
      <c r="F29" s="1066"/>
      <c r="G29" s="1066"/>
      <c r="H29" s="1066"/>
      <c r="I29" s="1066"/>
      <c r="J29" s="1066"/>
      <c r="K29" s="1066"/>
      <c r="L29" s="1066"/>
      <c r="M29" s="1066"/>
      <c r="N29" s="1066"/>
      <c r="O29" s="1066"/>
      <c r="P29" s="1067"/>
      <c r="Q29" s="1071">
        <v>18</v>
      </c>
      <c r="R29" s="1072"/>
      <c r="S29" s="1072"/>
      <c r="T29" s="1072"/>
      <c r="U29" s="1072"/>
      <c r="V29" s="1072">
        <v>13</v>
      </c>
      <c r="W29" s="1072"/>
      <c r="X29" s="1072"/>
      <c r="Y29" s="1072"/>
      <c r="Z29" s="1072"/>
      <c r="AA29" s="1072">
        <v>5</v>
      </c>
      <c r="AB29" s="1072"/>
      <c r="AC29" s="1072"/>
      <c r="AD29" s="1072"/>
      <c r="AE29" s="1073"/>
      <c r="AF29" s="1047">
        <v>5</v>
      </c>
      <c r="AG29" s="1048"/>
      <c r="AH29" s="1048"/>
      <c r="AI29" s="1048"/>
      <c r="AJ29" s="1049"/>
      <c r="AK29" s="1006">
        <v>3</v>
      </c>
      <c r="AL29" s="997"/>
      <c r="AM29" s="997"/>
      <c r="AN29" s="997"/>
      <c r="AO29" s="997"/>
      <c r="AP29" s="997" t="s">
        <v>533</v>
      </c>
      <c r="AQ29" s="997"/>
      <c r="AR29" s="997"/>
      <c r="AS29" s="997"/>
      <c r="AT29" s="997"/>
      <c r="AU29" s="997" t="s">
        <v>533</v>
      </c>
      <c r="AV29" s="997"/>
      <c r="AW29" s="997"/>
      <c r="AX29" s="997"/>
      <c r="AY29" s="997"/>
      <c r="AZ29" s="1070" t="s">
        <v>533</v>
      </c>
      <c r="BA29" s="1070"/>
      <c r="BB29" s="1070"/>
      <c r="BC29" s="1070"/>
      <c r="BD29" s="1070"/>
      <c r="BE29" s="1060"/>
      <c r="BF29" s="1060"/>
      <c r="BG29" s="1060"/>
      <c r="BH29" s="1060"/>
      <c r="BI29" s="1061"/>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c r="A30" s="217">
        <v>3</v>
      </c>
      <c r="B30" s="1065" t="s">
        <v>377</v>
      </c>
      <c r="C30" s="1066"/>
      <c r="D30" s="1066"/>
      <c r="E30" s="1066"/>
      <c r="F30" s="1066"/>
      <c r="G30" s="1066"/>
      <c r="H30" s="1066"/>
      <c r="I30" s="1066"/>
      <c r="J30" s="1066"/>
      <c r="K30" s="1066"/>
      <c r="L30" s="1066"/>
      <c r="M30" s="1066"/>
      <c r="N30" s="1066"/>
      <c r="O30" s="1066"/>
      <c r="P30" s="1067"/>
      <c r="Q30" s="1071">
        <v>6</v>
      </c>
      <c r="R30" s="1072"/>
      <c r="S30" s="1072"/>
      <c r="T30" s="1072"/>
      <c r="U30" s="1072"/>
      <c r="V30" s="1072">
        <v>6</v>
      </c>
      <c r="W30" s="1072"/>
      <c r="X30" s="1072"/>
      <c r="Y30" s="1072"/>
      <c r="Z30" s="1072"/>
      <c r="AA30" s="1072">
        <v>0</v>
      </c>
      <c r="AB30" s="1072"/>
      <c r="AC30" s="1072"/>
      <c r="AD30" s="1072"/>
      <c r="AE30" s="1073"/>
      <c r="AF30" s="1047">
        <v>0</v>
      </c>
      <c r="AG30" s="1048"/>
      <c r="AH30" s="1048"/>
      <c r="AI30" s="1048"/>
      <c r="AJ30" s="1049"/>
      <c r="AK30" s="1006">
        <v>5</v>
      </c>
      <c r="AL30" s="997"/>
      <c r="AM30" s="997"/>
      <c r="AN30" s="997"/>
      <c r="AO30" s="997"/>
      <c r="AP30" s="997" t="s">
        <v>533</v>
      </c>
      <c r="AQ30" s="997"/>
      <c r="AR30" s="997"/>
      <c r="AS30" s="997"/>
      <c r="AT30" s="997"/>
      <c r="AU30" s="997" t="s">
        <v>533</v>
      </c>
      <c r="AV30" s="997"/>
      <c r="AW30" s="997"/>
      <c r="AX30" s="997"/>
      <c r="AY30" s="997"/>
      <c r="AZ30" s="1070" t="s">
        <v>533</v>
      </c>
      <c r="BA30" s="1070"/>
      <c r="BB30" s="1070"/>
      <c r="BC30" s="1070"/>
      <c r="BD30" s="1070"/>
      <c r="BE30" s="1060"/>
      <c r="BF30" s="1060"/>
      <c r="BG30" s="1060"/>
      <c r="BH30" s="1060"/>
      <c r="BI30" s="1061"/>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c r="A31" s="217">
        <v>4</v>
      </c>
      <c r="B31" s="1065" t="s">
        <v>378</v>
      </c>
      <c r="C31" s="1066"/>
      <c r="D31" s="1066"/>
      <c r="E31" s="1066"/>
      <c r="F31" s="1066"/>
      <c r="G31" s="1066"/>
      <c r="H31" s="1066"/>
      <c r="I31" s="1066"/>
      <c r="J31" s="1066"/>
      <c r="K31" s="1066"/>
      <c r="L31" s="1066"/>
      <c r="M31" s="1066"/>
      <c r="N31" s="1066"/>
      <c r="O31" s="1066"/>
      <c r="P31" s="1067"/>
      <c r="Q31" s="1071">
        <v>0</v>
      </c>
      <c r="R31" s="1072"/>
      <c r="S31" s="1072"/>
      <c r="T31" s="1072"/>
      <c r="U31" s="1072"/>
      <c r="V31" s="1072">
        <v>0</v>
      </c>
      <c r="W31" s="1072"/>
      <c r="X31" s="1072"/>
      <c r="Y31" s="1072"/>
      <c r="Z31" s="1072"/>
      <c r="AA31" s="1072">
        <v>0</v>
      </c>
      <c r="AB31" s="1072"/>
      <c r="AC31" s="1072"/>
      <c r="AD31" s="1072"/>
      <c r="AE31" s="1073"/>
      <c r="AF31" s="1047">
        <v>0</v>
      </c>
      <c r="AG31" s="1048"/>
      <c r="AH31" s="1048"/>
      <c r="AI31" s="1048"/>
      <c r="AJ31" s="1049"/>
      <c r="AK31" s="1006">
        <v>0</v>
      </c>
      <c r="AL31" s="997"/>
      <c r="AM31" s="997"/>
      <c r="AN31" s="997"/>
      <c r="AO31" s="997"/>
      <c r="AP31" s="997" t="s">
        <v>533</v>
      </c>
      <c r="AQ31" s="997"/>
      <c r="AR31" s="997"/>
      <c r="AS31" s="997"/>
      <c r="AT31" s="997"/>
      <c r="AU31" s="997" t="s">
        <v>533</v>
      </c>
      <c r="AV31" s="997"/>
      <c r="AW31" s="997"/>
      <c r="AX31" s="997"/>
      <c r="AY31" s="997"/>
      <c r="AZ31" s="1070" t="s">
        <v>533</v>
      </c>
      <c r="BA31" s="1070"/>
      <c r="BB31" s="1070"/>
      <c r="BC31" s="1070"/>
      <c r="BD31" s="1070"/>
      <c r="BE31" s="1060"/>
      <c r="BF31" s="1060"/>
      <c r="BG31" s="1060"/>
      <c r="BH31" s="1060"/>
      <c r="BI31" s="1061"/>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c r="A32" s="217">
        <v>5</v>
      </c>
      <c r="B32" s="1065" t="s">
        <v>379</v>
      </c>
      <c r="C32" s="1066"/>
      <c r="D32" s="1066"/>
      <c r="E32" s="1066"/>
      <c r="F32" s="1066"/>
      <c r="G32" s="1066"/>
      <c r="H32" s="1066"/>
      <c r="I32" s="1066"/>
      <c r="J32" s="1066"/>
      <c r="K32" s="1066"/>
      <c r="L32" s="1066"/>
      <c r="M32" s="1066"/>
      <c r="N32" s="1066"/>
      <c r="O32" s="1066"/>
      <c r="P32" s="1067"/>
      <c r="Q32" s="1071">
        <v>33</v>
      </c>
      <c r="R32" s="1072"/>
      <c r="S32" s="1072"/>
      <c r="T32" s="1072"/>
      <c r="U32" s="1072"/>
      <c r="V32" s="1072">
        <v>33</v>
      </c>
      <c r="W32" s="1072"/>
      <c r="X32" s="1072"/>
      <c r="Y32" s="1072"/>
      <c r="Z32" s="1072"/>
      <c r="AA32" s="1072">
        <v>0</v>
      </c>
      <c r="AB32" s="1072"/>
      <c r="AC32" s="1072"/>
      <c r="AD32" s="1072"/>
      <c r="AE32" s="1073"/>
      <c r="AF32" s="1047">
        <v>0</v>
      </c>
      <c r="AG32" s="1048"/>
      <c r="AH32" s="1048"/>
      <c r="AI32" s="1048"/>
      <c r="AJ32" s="1049"/>
      <c r="AK32" s="1006">
        <v>14</v>
      </c>
      <c r="AL32" s="997"/>
      <c r="AM32" s="997"/>
      <c r="AN32" s="997"/>
      <c r="AO32" s="997"/>
      <c r="AP32" s="997">
        <v>35</v>
      </c>
      <c r="AQ32" s="997"/>
      <c r="AR32" s="997"/>
      <c r="AS32" s="997"/>
      <c r="AT32" s="997"/>
      <c r="AU32" s="997">
        <v>29</v>
      </c>
      <c r="AV32" s="997"/>
      <c r="AW32" s="997"/>
      <c r="AX32" s="997"/>
      <c r="AY32" s="997"/>
      <c r="AZ32" s="1070" t="s">
        <v>533</v>
      </c>
      <c r="BA32" s="1070"/>
      <c r="BB32" s="1070"/>
      <c r="BC32" s="1070"/>
      <c r="BD32" s="1070"/>
      <c r="BE32" s="1060" t="s">
        <v>380</v>
      </c>
      <c r="BF32" s="1060"/>
      <c r="BG32" s="1060"/>
      <c r="BH32" s="1060"/>
      <c r="BI32" s="1061"/>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c r="A33" s="217">
        <v>6</v>
      </c>
      <c r="B33" s="1065" t="s">
        <v>381</v>
      </c>
      <c r="C33" s="1066"/>
      <c r="D33" s="1066"/>
      <c r="E33" s="1066"/>
      <c r="F33" s="1066"/>
      <c r="G33" s="1066"/>
      <c r="H33" s="1066"/>
      <c r="I33" s="1066"/>
      <c r="J33" s="1066"/>
      <c r="K33" s="1066"/>
      <c r="L33" s="1066"/>
      <c r="M33" s="1066"/>
      <c r="N33" s="1066"/>
      <c r="O33" s="1066"/>
      <c r="P33" s="1067"/>
      <c r="Q33" s="1071">
        <v>70</v>
      </c>
      <c r="R33" s="1072"/>
      <c r="S33" s="1072"/>
      <c r="T33" s="1072"/>
      <c r="U33" s="1072"/>
      <c r="V33" s="1072">
        <v>68</v>
      </c>
      <c r="W33" s="1072"/>
      <c r="X33" s="1072"/>
      <c r="Y33" s="1072"/>
      <c r="Z33" s="1072"/>
      <c r="AA33" s="1072">
        <v>2</v>
      </c>
      <c r="AB33" s="1072"/>
      <c r="AC33" s="1072"/>
      <c r="AD33" s="1072"/>
      <c r="AE33" s="1073"/>
      <c r="AF33" s="1047">
        <v>2</v>
      </c>
      <c r="AG33" s="1048"/>
      <c r="AH33" s="1048"/>
      <c r="AI33" s="1048"/>
      <c r="AJ33" s="1049"/>
      <c r="AK33" s="1006">
        <v>39</v>
      </c>
      <c r="AL33" s="997"/>
      <c r="AM33" s="997"/>
      <c r="AN33" s="997"/>
      <c r="AO33" s="997"/>
      <c r="AP33" s="997">
        <v>15</v>
      </c>
      <c r="AQ33" s="997"/>
      <c r="AR33" s="997"/>
      <c r="AS33" s="997"/>
      <c r="AT33" s="997"/>
      <c r="AU33" s="997">
        <v>6</v>
      </c>
      <c r="AV33" s="997"/>
      <c r="AW33" s="997"/>
      <c r="AX33" s="997"/>
      <c r="AY33" s="997"/>
      <c r="AZ33" s="1070" t="s">
        <v>533</v>
      </c>
      <c r="BA33" s="1070"/>
      <c r="BB33" s="1070"/>
      <c r="BC33" s="1070"/>
      <c r="BD33" s="1070"/>
      <c r="BE33" s="1060" t="s">
        <v>380</v>
      </c>
      <c r="BF33" s="1060"/>
      <c r="BG33" s="1060"/>
      <c r="BH33" s="1060"/>
      <c r="BI33" s="1061"/>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c r="A34" s="217">
        <v>7</v>
      </c>
      <c r="B34" s="1065"/>
      <c r="C34" s="1066"/>
      <c r="D34" s="1066"/>
      <c r="E34" s="1066"/>
      <c r="F34" s="1066"/>
      <c r="G34" s="1066"/>
      <c r="H34" s="1066"/>
      <c r="I34" s="1066"/>
      <c r="J34" s="1066"/>
      <c r="K34" s="1066"/>
      <c r="L34" s="1066"/>
      <c r="M34" s="1066"/>
      <c r="N34" s="1066"/>
      <c r="O34" s="1066"/>
      <c r="P34" s="1067"/>
      <c r="Q34" s="1071"/>
      <c r="R34" s="1072"/>
      <c r="S34" s="1072"/>
      <c r="T34" s="1072"/>
      <c r="U34" s="1072"/>
      <c r="V34" s="1072"/>
      <c r="W34" s="1072"/>
      <c r="X34" s="1072"/>
      <c r="Y34" s="1072"/>
      <c r="Z34" s="1072"/>
      <c r="AA34" s="1072"/>
      <c r="AB34" s="1072"/>
      <c r="AC34" s="1072"/>
      <c r="AD34" s="1072"/>
      <c r="AE34" s="1073"/>
      <c r="AF34" s="1047"/>
      <c r="AG34" s="1048"/>
      <c r="AH34" s="1048"/>
      <c r="AI34" s="1048"/>
      <c r="AJ34" s="1049"/>
      <c r="AK34" s="1006"/>
      <c r="AL34" s="997"/>
      <c r="AM34" s="997"/>
      <c r="AN34" s="997"/>
      <c r="AO34" s="997"/>
      <c r="AP34" s="997"/>
      <c r="AQ34" s="997"/>
      <c r="AR34" s="997"/>
      <c r="AS34" s="997"/>
      <c r="AT34" s="997"/>
      <c r="AU34" s="997"/>
      <c r="AV34" s="997"/>
      <c r="AW34" s="997"/>
      <c r="AX34" s="997"/>
      <c r="AY34" s="997"/>
      <c r="AZ34" s="1070"/>
      <c r="BA34" s="1070"/>
      <c r="BB34" s="1070"/>
      <c r="BC34" s="1070"/>
      <c r="BD34" s="1070"/>
      <c r="BE34" s="1060"/>
      <c r="BF34" s="1060"/>
      <c r="BG34" s="1060"/>
      <c r="BH34" s="1060"/>
      <c r="BI34" s="1061"/>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c r="A35" s="217">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7"/>
      <c r="AG35" s="1048"/>
      <c r="AH35" s="1048"/>
      <c r="AI35" s="1048"/>
      <c r="AJ35" s="1049"/>
      <c r="AK35" s="1006"/>
      <c r="AL35" s="997"/>
      <c r="AM35" s="997"/>
      <c r="AN35" s="997"/>
      <c r="AO35" s="997"/>
      <c r="AP35" s="997"/>
      <c r="AQ35" s="997"/>
      <c r="AR35" s="997"/>
      <c r="AS35" s="997"/>
      <c r="AT35" s="997"/>
      <c r="AU35" s="997"/>
      <c r="AV35" s="997"/>
      <c r="AW35" s="997"/>
      <c r="AX35" s="997"/>
      <c r="AY35" s="997"/>
      <c r="AZ35" s="1070"/>
      <c r="BA35" s="1070"/>
      <c r="BB35" s="1070"/>
      <c r="BC35" s="1070"/>
      <c r="BD35" s="1070"/>
      <c r="BE35" s="1060"/>
      <c r="BF35" s="1060"/>
      <c r="BG35" s="1060"/>
      <c r="BH35" s="1060"/>
      <c r="BI35" s="1061"/>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7"/>
      <c r="AG36" s="1048"/>
      <c r="AH36" s="1048"/>
      <c r="AI36" s="1048"/>
      <c r="AJ36" s="1049"/>
      <c r="AK36" s="1006"/>
      <c r="AL36" s="997"/>
      <c r="AM36" s="997"/>
      <c r="AN36" s="997"/>
      <c r="AO36" s="997"/>
      <c r="AP36" s="997"/>
      <c r="AQ36" s="997"/>
      <c r="AR36" s="997"/>
      <c r="AS36" s="997"/>
      <c r="AT36" s="997"/>
      <c r="AU36" s="997"/>
      <c r="AV36" s="997"/>
      <c r="AW36" s="997"/>
      <c r="AX36" s="997"/>
      <c r="AY36" s="997"/>
      <c r="AZ36" s="1070"/>
      <c r="BA36" s="1070"/>
      <c r="BB36" s="1070"/>
      <c r="BC36" s="1070"/>
      <c r="BD36" s="1070"/>
      <c r="BE36" s="1060"/>
      <c r="BF36" s="1060"/>
      <c r="BG36" s="1060"/>
      <c r="BH36" s="1060"/>
      <c r="BI36" s="1061"/>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6"/>
      <c r="AL37" s="997"/>
      <c r="AM37" s="997"/>
      <c r="AN37" s="997"/>
      <c r="AO37" s="997"/>
      <c r="AP37" s="997"/>
      <c r="AQ37" s="997"/>
      <c r="AR37" s="997"/>
      <c r="AS37" s="997"/>
      <c r="AT37" s="997"/>
      <c r="AU37" s="997"/>
      <c r="AV37" s="997"/>
      <c r="AW37" s="997"/>
      <c r="AX37" s="997"/>
      <c r="AY37" s="997"/>
      <c r="AZ37" s="1070"/>
      <c r="BA37" s="1070"/>
      <c r="BB37" s="1070"/>
      <c r="BC37" s="1070"/>
      <c r="BD37" s="1070"/>
      <c r="BE37" s="1060"/>
      <c r="BF37" s="1060"/>
      <c r="BG37" s="1060"/>
      <c r="BH37" s="1060"/>
      <c r="BI37" s="1061"/>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6"/>
      <c r="AL38" s="997"/>
      <c r="AM38" s="997"/>
      <c r="AN38" s="997"/>
      <c r="AO38" s="997"/>
      <c r="AP38" s="997"/>
      <c r="AQ38" s="997"/>
      <c r="AR38" s="997"/>
      <c r="AS38" s="997"/>
      <c r="AT38" s="997"/>
      <c r="AU38" s="997"/>
      <c r="AV38" s="997"/>
      <c r="AW38" s="997"/>
      <c r="AX38" s="997"/>
      <c r="AY38" s="997"/>
      <c r="AZ38" s="1070"/>
      <c r="BA38" s="1070"/>
      <c r="BB38" s="1070"/>
      <c r="BC38" s="1070"/>
      <c r="BD38" s="1070"/>
      <c r="BE38" s="1060"/>
      <c r="BF38" s="1060"/>
      <c r="BG38" s="1060"/>
      <c r="BH38" s="1060"/>
      <c r="BI38" s="1061"/>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6"/>
      <c r="AL39" s="997"/>
      <c r="AM39" s="997"/>
      <c r="AN39" s="997"/>
      <c r="AO39" s="997"/>
      <c r="AP39" s="997"/>
      <c r="AQ39" s="997"/>
      <c r="AR39" s="997"/>
      <c r="AS39" s="997"/>
      <c r="AT39" s="997"/>
      <c r="AU39" s="997"/>
      <c r="AV39" s="997"/>
      <c r="AW39" s="997"/>
      <c r="AX39" s="997"/>
      <c r="AY39" s="997"/>
      <c r="AZ39" s="1070"/>
      <c r="BA39" s="1070"/>
      <c r="BB39" s="1070"/>
      <c r="BC39" s="1070"/>
      <c r="BD39" s="1070"/>
      <c r="BE39" s="1060"/>
      <c r="BF39" s="1060"/>
      <c r="BG39" s="1060"/>
      <c r="BH39" s="1060"/>
      <c r="BI39" s="1061"/>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6"/>
      <c r="AL40" s="997"/>
      <c r="AM40" s="997"/>
      <c r="AN40" s="997"/>
      <c r="AO40" s="997"/>
      <c r="AP40" s="997"/>
      <c r="AQ40" s="997"/>
      <c r="AR40" s="997"/>
      <c r="AS40" s="997"/>
      <c r="AT40" s="997"/>
      <c r="AU40" s="997"/>
      <c r="AV40" s="997"/>
      <c r="AW40" s="997"/>
      <c r="AX40" s="997"/>
      <c r="AY40" s="997"/>
      <c r="AZ40" s="1070"/>
      <c r="BA40" s="1070"/>
      <c r="BB40" s="1070"/>
      <c r="BC40" s="1070"/>
      <c r="BD40" s="1070"/>
      <c r="BE40" s="1060"/>
      <c r="BF40" s="1060"/>
      <c r="BG40" s="1060"/>
      <c r="BH40" s="1060"/>
      <c r="BI40" s="1061"/>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6"/>
      <c r="AL41" s="997"/>
      <c r="AM41" s="997"/>
      <c r="AN41" s="997"/>
      <c r="AO41" s="997"/>
      <c r="AP41" s="997"/>
      <c r="AQ41" s="997"/>
      <c r="AR41" s="997"/>
      <c r="AS41" s="997"/>
      <c r="AT41" s="997"/>
      <c r="AU41" s="997"/>
      <c r="AV41" s="997"/>
      <c r="AW41" s="997"/>
      <c r="AX41" s="997"/>
      <c r="AY41" s="997"/>
      <c r="AZ41" s="1070"/>
      <c r="BA41" s="1070"/>
      <c r="BB41" s="1070"/>
      <c r="BC41" s="1070"/>
      <c r="BD41" s="1070"/>
      <c r="BE41" s="1060"/>
      <c r="BF41" s="1060"/>
      <c r="BG41" s="1060"/>
      <c r="BH41" s="1060"/>
      <c r="BI41" s="1061"/>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6"/>
      <c r="AL42" s="997"/>
      <c r="AM42" s="997"/>
      <c r="AN42" s="997"/>
      <c r="AO42" s="997"/>
      <c r="AP42" s="997"/>
      <c r="AQ42" s="997"/>
      <c r="AR42" s="997"/>
      <c r="AS42" s="997"/>
      <c r="AT42" s="997"/>
      <c r="AU42" s="997"/>
      <c r="AV42" s="997"/>
      <c r="AW42" s="997"/>
      <c r="AX42" s="997"/>
      <c r="AY42" s="997"/>
      <c r="AZ42" s="1070"/>
      <c r="BA42" s="1070"/>
      <c r="BB42" s="1070"/>
      <c r="BC42" s="1070"/>
      <c r="BD42" s="1070"/>
      <c r="BE42" s="1060"/>
      <c r="BF42" s="1060"/>
      <c r="BG42" s="1060"/>
      <c r="BH42" s="1060"/>
      <c r="BI42" s="1061"/>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6"/>
      <c r="AL43" s="997"/>
      <c r="AM43" s="997"/>
      <c r="AN43" s="997"/>
      <c r="AO43" s="997"/>
      <c r="AP43" s="997"/>
      <c r="AQ43" s="997"/>
      <c r="AR43" s="997"/>
      <c r="AS43" s="997"/>
      <c r="AT43" s="997"/>
      <c r="AU43" s="997"/>
      <c r="AV43" s="997"/>
      <c r="AW43" s="997"/>
      <c r="AX43" s="997"/>
      <c r="AY43" s="997"/>
      <c r="AZ43" s="1070"/>
      <c r="BA43" s="1070"/>
      <c r="BB43" s="1070"/>
      <c r="BC43" s="1070"/>
      <c r="BD43" s="1070"/>
      <c r="BE43" s="1060"/>
      <c r="BF43" s="1060"/>
      <c r="BG43" s="1060"/>
      <c r="BH43" s="1060"/>
      <c r="BI43" s="1061"/>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6"/>
      <c r="AL44" s="997"/>
      <c r="AM44" s="997"/>
      <c r="AN44" s="997"/>
      <c r="AO44" s="997"/>
      <c r="AP44" s="997"/>
      <c r="AQ44" s="997"/>
      <c r="AR44" s="997"/>
      <c r="AS44" s="997"/>
      <c r="AT44" s="997"/>
      <c r="AU44" s="997"/>
      <c r="AV44" s="997"/>
      <c r="AW44" s="997"/>
      <c r="AX44" s="997"/>
      <c r="AY44" s="997"/>
      <c r="AZ44" s="1070"/>
      <c r="BA44" s="1070"/>
      <c r="BB44" s="1070"/>
      <c r="BC44" s="1070"/>
      <c r="BD44" s="1070"/>
      <c r="BE44" s="1060"/>
      <c r="BF44" s="1060"/>
      <c r="BG44" s="1060"/>
      <c r="BH44" s="1060"/>
      <c r="BI44" s="1061"/>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6"/>
      <c r="AL45" s="997"/>
      <c r="AM45" s="997"/>
      <c r="AN45" s="997"/>
      <c r="AO45" s="997"/>
      <c r="AP45" s="997"/>
      <c r="AQ45" s="997"/>
      <c r="AR45" s="997"/>
      <c r="AS45" s="997"/>
      <c r="AT45" s="997"/>
      <c r="AU45" s="997"/>
      <c r="AV45" s="997"/>
      <c r="AW45" s="997"/>
      <c r="AX45" s="997"/>
      <c r="AY45" s="997"/>
      <c r="AZ45" s="1070"/>
      <c r="BA45" s="1070"/>
      <c r="BB45" s="1070"/>
      <c r="BC45" s="1070"/>
      <c r="BD45" s="1070"/>
      <c r="BE45" s="1060"/>
      <c r="BF45" s="1060"/>
      <c r="BG45" s="1060"/>
      <c r="BH45" s="1060"/>
      <c r="BI45" s="1061"/>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6"/>
      <c r="AL46" s="997"/>
      <c r="AM46" s="997"/>
      <c r="AN46" s="997"/>
      <c r="AO46" s="997"/>
      <c r="AP46" s="997"/>
      <c r="AQ46" s="997"/>
      <c r="AR46" s="997"/>
      <c r="AS46" s="997"/>
      <c r="AT46" s="997"/>
      <c r="AU46" s="997"/>
      <c r="AV46" s="997"/>
      <c r="AW46" s="997"/>
      <c r="AX46" s="997"/>
      <c r="AY46" s="997"/>
      <c r="AZ46" s="1070"/>
      <c r="BA46" s="1070"/>
      <c r="BB46" s="1070"/>
      <c r="BC46" s="1070"/>
      <c r="BD46" s="1070"/>
      <c r="BE46" s="1060"/>
      <c r="BF46" s="1060"/>
      <c r="BG46" s="1060"/>
      <c r="BH46" s="1060"/>
      <c r="BI46" s="1061"/>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6"/>
      <c r="AL47" s="997"/>
      <c r="AM47" s="997"/>
      <c r="AN47" s="997"/>
      <c r="AO47" s="997"/>
      <c r="AP47" s="997"/>
      <c r="AQ47" s="997"/>
      <c r="AR47" s="997"/>
      <c r="AS47" s="997"/>
      <c r="AT47" s="997"/>
      <c r="AU47" s="997"/>
      <c r="AV47" s="997"/>
      <c r="AW47" s="997"/>
      <c r="AX47" s="997"/>
      <c r="AY47" s="997"/>
      <c r="AZ47" s="1070"/>
      <c r="BA47" s="1070"/>
      <c r="BB47" s="1070"/>
      <c r="BC47" s="1070"/>
      <c r="BD47" s="1070"/>
      <c r="BE47" s="1060"/>
      <c r="BF47" s="1060"/>
      <c r="BG47" s="1060"/>
      <c r="BH47" s="1060"/>
      <c r="BI47" s="1061"/>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6"/>
      <c r="AL48" s="997"/>
      <c r="AM48" s="997"/>
      <c r="AN48" s="997"/>
      <c r="AO48" s="997"/>
      <c r="AP48" s="997"/>
      <c r="AQ48" s="997"/>
      <c r="AR48" s="997"/>
      <c r="AS48" s="997"/>
      <c r="AT48" s="997"/>
      <c r="AU48" s="997"/>
      <c r="AV48" s="997"/>
      <c r="AW48" s="997"/>
      <c r="AX48" s="997"/>
      <c r="AY48" s="997"/>
      <c r="AZ48" s="1070"/>
      <c r="BA48" s="1070"/>
      <c r="BB48" s="1070"/>
      <c r="BC48" s="1070"/>
      <c r="BD48" s="1070"/>
      <c r="BE48" s="1060"/>
      <c r="BF48" s="1060"/>
      <c r="BG48" s="1060"/>
      <c r="BH48" s="1060"/>
      <c r="BI48" s="1061"/>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6"/>
      <c r="AL49" s="997"/>
      <c r="AM49" s="997"/>
      <c r="AN49" s="997"/>
      <c r="AO49" s="997"/>
      <c r="AP49" s="997"/>
      <c r="AQ49" s="997"/>
      <c r="AR49" s="997"/>
      <c r="AS49" s="997"/>
      <c r="AT49" s="997"/>
      <c r="AU49" s="997"/>
      <c r="AV49" s="997"/>
      <c r="AW49" s="997"/>
      <c r="AX49" s="997"/>
      <c r="AY49" s="997"/>
      <c r="AZ49" s="1070"/>
      <c r="BA49" s="1070"/>
      <c r="BB49" s="1070"/>
      <c r="BC49" s="1070"/>
      <c r="BD49" s="1070"/>
      <c r="BE49" s="1060"/>
      <c r="BF49" s="1060"/>
      <c r="BG49" s="1060"/>
      <c r="BH49" s="1060"/>
      <c r="BI49" s="1061"/>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c r="A50" s="212">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c r="A51" s="212">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c r="A52" s="212">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c r="A53" s="212">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c r="A54" s="212">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c r="A55" s="212">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c r="A56" s="212">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c r="A57" s="212">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c r="A58" s="212">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c r="A59" s="212">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c r="A60" s="212">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c r="A61" s="212">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c r="A62" s="212">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382</v>
      </c>
      <c r="BK62" s="1063"/>
      <c r="BL62" s="1063"/>
      <c r="BM62" s="1063"/>
      <c r="BN62" s="1064"/>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15</v>
      </c>
      <c r="AG63" s="985"/>
      <c r="AH63" s="985"/>
      <c r="AI63" s="985"/>
      <c r="AJ63" s="1058"/>
      <c r="AK63" s="1059"/>
      <c r="AL63" s="989"/>
      <c r="AM63" s="989"/>
      <c r="AN63" s="989"/>
      <c r="AO63" s="989"/>
      <c r="AP63" s="985"/>
      <c r="AQ63" s="985"/>
      <c r="AR63" s="985"/>
      <c r="AS63" s="985"/>
      <c r="AT63" s="985"/>
      <c r="AU63" s="985"/>
      <c r="AV63" s="985"/>
      <c r="AW63" s="985"/>
      <c r="AX63" s="985"/>
      <c r="AY63" s="985"/>
      <c r="AZ63" s="1053"/>
      <c r="BA63" s="1053"/>
      <c r="BB63" s="1053"/>
      <c r="BC63" s="1053"/>
      <c r="BD63" s="1053"/>
      <c r="BE63" s="986"/>
      <c r="BF63" s="986"/>
      <c r="BG63" s="986"/>
      <c r="BH63" s="986"/>
      <c r="BI63" s="987"/>
      <c r="BJ63" s="1054" t="s">
        <v>107</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c r="A66" s="1023" t="s">
        <v>385</v>
      </c>
      <c r="B66" s="1024"/>
      <c r="C66" s="1024"/>
      <c r="D66" s="1024"/>
      <c r="E66" s="1024"/>
      <c r="F66" s="1024"/>
      <c r="G66" s="1024"/>
      <c r="H66" s="1024"/>
      <c r="I66" s="1024"/>
      <c r="J66" s="1024"/>
      <c r="K66" s="1024"/>
      <c r="L66" s="1024"/>
      <c r="M66" s="1024"/>
      <c r="N66" s="1024"/>
      <c r="O66" s="1024"/>
      <c r="P66" s="1025"/>
      <c r="Q66" s="1029" t="s">
        <v>367</v>
      </c>
      <c r="R66" s="1030"/>
      <c r="S66" s="1030"/>
      <c r="T66" s="1030"/>
      <c r="U66" s="1031"/>
      <c r="V66" s="1029" t="s">
        <v>368</v>
      </c>
      <c r="W66" s="1030"/>
      <c r="X66" s="1030"/>
      <c r="Y66" s="1030"/>
      <c r="Z66" s="1031"/>
      <c r="AA66" s="1029" t="s">
        <v>369</v>
      </c>
      <c r="AB66" s="1030"/>
      <c r="AC66" s="1030"/>
      <c r="AD66" s="1030"/>
      <c r="AE66" s="1031"/>
      <c r="AF66" s="1035" t="s">
        <v>370</v>
      </c>
      <c r="AG66" s="1036"/>
      <c r="AH66" s="1036"/>
      <c r="AI66" s="1036"/>
      <c r="AJ66" s="1037"/>
      <c r="AK66" s="1029" t="s">
        <v>371</v>
      </c>
      <c r="AL66" s="1024"/>
      <c r="AM66" s="1024"/>
      <c r="AN66" s="1024"/>
      <c r="AO66" s="1025"/>
      <c r="AP66" s="1029" t="s">
        <v>372</v>
      </c>
      <c r="AQ66" s="1030"/>
      <c r="AR66" s="1030"/>
      <c r="AS66" s="1030"/>
      <c r="AT66" s="1031"/>
      <c r="AU66" s="1029" t="s">
        <v>386</v>
      </c>
      <c r="AV66" s="1030"/>
      <c r="AW66" s="1030"/>
      <c r="AX66" s="1030"/>
      <c r="AY66" s="1031"/>
      <c r="AZ66" s="1029" t="s">
        <v>349</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3" t="s">
        <v>534</v>
      </c>
      <c r="C68" s="1014"/>
      <c r="D68" s="1014"/>
      <c r="E68" s="1014"/>
      <c r="F68" s="1014"/>
      <c r="G68" s="1014"/>
      <c r="H68" s="1014"/>
      <c r="I68" s="1014"/>
      <c r="J68" s="1014"/>
      <c r="K68" s="1014"/>
      <c r="L68" s="1014"/>
      <c r="M68" s="1014"/>
      <c r="N68" s="1014"/>
      <c r="O68" s="1014"/>
      <c r="P68" s="1015"/>
      <c r="Q68" s="1016">
        <v>607</v>
      </c>
      <c r="R68" s="1009"/>
      <c r="S68" s="1009"/>
      <c r="T68" s="1009"/>
      <c r="U68" s="1010"/>
      <c r="V68" s="1008">
        <v>584</v>
      </c>
      <c r="W68" s="1009"/>
      <c r="X68" s="1009"/>
      <c r="Y68" s="1009"/>
      <c r="Z68" s="1010"/>
      <c r="AA68" s="1008">
        <v>23</v>
      </c>
      <c r="AB68" s="1009"/>
      <c r="AC68" s="1009"/>
      <c r="AD68" s="1009"/>
      <c r="AE68" s="1010"/>
      <c r="AF68" s="1008">
        <v>23</v>
      </c>
      <c r="AG68" s="1009"/>
      <c r="AH68" s="1009"/>
      <c r="AI68" s="1009"/>
      <c r="AJ68" s="1010"/>
      <c r="AK68" s="1008" t="s">
        <v>533</v>
      </c>
      <c r="AL68" s="1009"/>
      <c r="AM68" s="1009"/>
      <c r="AN68" s="1009"/>
      <c r="AO68" s="1010"/>
      <c r="AP68" s="1008">
        <v>1559</v>
      </c>
      <c r="AQ68" s="1009"/>
      <c r="AR68" s="1009"/>
      <c r="AS68" s="1009"/>
      <c r="AT68" s="1010"/>
      <c r="AU68" s="1008">
        <v>56</v>
      </c>
      <c r="AV68" s="1009"/>
      <c r="AW68" s="1009"/>
      <c r="AX68" s="1009"/>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535</v>
      </c>
      <c r="C69" s="1001"/>
      <c r="D69" s="1001"/>
      <c r="E69" s="1001"/>
      <c r="F69" s="1001"/>
      <c r="G69" s="1001"/>
      <c r="H69" s="1001"/>
      <c r="I69" s="1001"/>
      <c r="J69" s="1001"/>
      <c r="K69" s="1001"/>
      <c r="L69" s="1001"/>
      <c r="M69" s="1001"/>
      <c r="N69" s="1001"/>
      <c r="O69" s="1001"/>
      <c r="P69" s="1002"/>
      <c r="Q69" s="1004">
        <v>915</v>
      </c>
      <c r="R69" s="1005"/>
      <c r="S69" s="1005"/>
      <c r="T69" s="1005"/>
      <c r="U69" s="1006"/>
      <c r="V69" s="1007">
        <v>894</v>
      </c>
      <c r="W69" s="1005"/>
      <c r="X69" s="1005"/>
      <c r="Y69" s="1005"/>
      <c r="Z69" s="1006"/>
      <c r="AA69" s="1007">
        <v>21</v>
      </c>
      <c r="AB69" s="1005"/>
      <c r="AC69" s="1005"/>
      <c r="AD69" s="1005"/>
      <c r="AE69" s="1006"/>
      <c r="AF69" s="1007">
        <v>21</v>
      </c>
      <c r="AG69" s="1005"/>
      <c r="AH69" s="1005"/>
      <c r="AI69" s="1005"/>
      <c r="AJ69" s="1006"/>
      <c r="AK69" s="1007">
        <v>16</v>
      </c>
      <c r="AL69" s="1005"/>
      <c r="AM69" s="1005"/>
      <c r="AN69" s="1005"/>
      <c r="AO69" s="1006"/>
      <c r="AP69" s="1007" t="s">
        <v>536</v>
      </c>
      <c r="AQ69" s="1005"/>
      <c r="AR69" s="1005"/>
      <c r="AS69" s="1005"/>
      <c r="AT69" s="1006"/>
      <c r="AU69" s="1007" t="s">
        <v>536</v>
      </c>
      <c r="AV69" s="1005"/>
      <c r="AW69" s="1005"/>
      <c r="AX69" s="1005"/>
      <c r="AY69" s="1006"/>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4">
        <v>434</v>
      </c>
      <c r="R70" s="1005"/>
      <c r="S70" s="1005"/>
      <c r="T70" s="1005"/>
      <c r="U70" s="1006"/>
      <c r="V70" s="1007">
        <v>279</v>
      </c>
      <c r="W70" s="1005"/>
      <c r="X70" s="1005"/>
      <c r="Y70" s="1005"/>
      <c r="Z70" s="1006"/>
      <c r="AA70" s="1007">
        <v>155</v>
      </c>
      <c r="AB70" s="1005"/>
      <c r="AC70" s="1005"/>
      <c r="AD70" s="1005"/>
      <c r="AE70" s="1006"/>
      <c r="AF70" s="1007">
        <v>155</v>
      </c>
      <c r="AG70" s="1005"/>
      <c r="AH70" s="1005"/>
      <c r="AI70" s="1005"/>
      <c r="AJ70" s="1006"/>
      <c r="AK70" s="1007" t="s">
        <v>536</v>
      </c>
      <c r="AL70" s="1005"/>
      <c r="AM70" s="1005"/>
      <c r="AN70" s="1005"/>
      <c r="AO70" s="1006"/>
      <c r="AP70" s="1007" t="s">
        <v>536</v>
      </c>
      <c r="AQ70" s="1005"/>
      <c r="AR70" s="1005"/>
      <c r="AS70" s="1005"/>
      <c r="AT70" s="1006"/>
      <c r="AU70" s="1007" t="s">
        <v>536</v>
      </c>
      <c r="AV70" s="1005"/>
      <c r="AW70" s="1005"/>
      <c r="AX70" s="1005"/>
      <c r="AY70" s="1006"/>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4">
        <v>6800</v>
      </c>
      <c r="R71" s="1005"/>
      <c r="S71" s="1005"/>
      <c r="T71" s="1005"/>
      <c r="U71" s="1006"/>
      <c r="V71" s="1007">
        <v>6682</v>
      </c>
      <c r="W71" s="1005"/>
      <c r="X71" s="1005"/>
      <c r="Y71" s="1005"/>
      <c r="Z71" s="1006"/>
      <c r="AA71" s="1007">
        <v>118</v>
      </c>
      <c r="AB71" s="1005"/>
      <c r="AC71" s="1005"/>
      <c r="AD71" s="1005"/>
      <c r="AE71" s="1006"/>
      <c r="AF71" s="1007">
        <v>118</v>
      </c>
      <c r="AG71" s="1005"/>
      <c r="AH71" s="1005"/>
      <c r="AI71" s="1005"/>
      <c r="AJ71" s="1006"/>
      <c r="AK71" s="1007">
        <v>1380</v>
      </c>
      <c r="AL71" s="1005"/>
      <c r="AM71" s="1005"/>
      <c r="AN71" s="1005"/>
      <c r="AO71" s="1006"/>
      <c r="AP71" s="1007" t="s">
        <v>536</v>
      </c>
      <c r="AQ71" s="1005"/>
      <c r="AR71" s="1005"/>
      <c r="AS71" s="1005"/>
      <c r="AT71" s="1006"/>
      <c r="AU71" s="1007" t="s">
        <v>536</v>
      </c>
      <c r="AV71" s="1005"/>
      <c r="AW71" s="1005"/>
      <c r="AX71" s="1005"/>
      <c r="AY71" s="1006"/>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4">
        <v>5</v>
      </c>
      <c r="R72" s="1005"/>
      <c r="S72" s="1005"/>
      <c r="T72" s="1005"/>
      <c r="U72" s="1006"/>
      <c r="V72" s="1007">
        <v>3</v>
      </c>
      <c r="W72" s="1005"/>
      <c r="X72" s="1005"/>
      <c r="Y72" s="1005"/>
      <c r="Z72" s="1006"/>
      <c r="AA72" s="1007">
        <v>2</v>
      </c>
      <c r="AB72" s="1005"/>
      <c r="AC72" s="1005"/>
      <c r="AD72" s="1005"/>
      <c r="AE72" s="1006"/>
      <c r="AF72" s="1007">
        <v>2</v>
      </c>
      <c r="AG72" s="1005"/>
      <c r="AH72" s="1005"/>
      <c r="AI72" s="1005"/>
      <c r="AJ72" s="1006"/>
      <c r="AK72" s="1007" t="s">
        <v>536</v>
      </c>
      <c r="AL72" s="1005"/>
      <c r="AM72" s="1005"/>
      <c r="AN72" s="1005"/>
      <c r="AO72" s="1006"/>
      <c r="AP72" s="1007" t="s">
        <v>536</v>
      </c>
      <c r="AQ72" s="1005"/>
      <c r="AR72" s="1005"/>
      <c r="AS72" s="1005"/>
      <c r="AT72" s="1006"/>
      <c r="AU72" s="1007" t="s">
        <v>536</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540</v>
      </c>
      <c r="C73" s="1001"/>
      <c r="D73" s="1001"/>
      <c r="E73" s="1001"/>
      <c r="F73" s="1001"/>
      <c r="G73" s="1001"/>
      <c r="H73" s="1001"/>
      <c r="I73" s="1001"/>
      <c r="J73" s="1001"/>
      <c r="K73" s="1001"/>
      <c r="L73" s="1001"/>
      <c r="M73" s="1001"/>
      <c r="N73" s="1001"/>
      <c r="O73" s="1001"/>
      <c r="P73" s="1002"/>
      <c r="Q73" s="1004">
        <v>4796</v>
      </c>
      <c r="R73" s="1005"/>
      <c r="S73" s="1005"/>
      <c r="T73" s="1005"/>
      <c r="U73" s="1006"/>
      <c r="V73" s="1007">
        <v>4735</v>
      </c>
      <c r="W73" s="1005"/>
      <c r="X73" s="1005"/>
      <c r="Y73" s="1005"/>
      <c r="Z73" s="1006"/>
      <c r="AA73" s="1007">
        <v>61</v>
      </c>
      <c r="AB73" s="1005"/>
      <c r="AC73" s="1005"/>
      <c r="AD73" s="1005"/>
      <c r="AE73" s="1006"/>
      <c r="AF73" s="1007">
        <v>61</v>
      </c>
      <c r="AG73" s="1005"/>
      <c r="AH73" s="1005"/>
      <c r="AI73" s="1005"/>
      <c r="AJ73" s="1006"/>
      <c r="AK73" s="1007">
        <v>769</v>
      </c>
      <c r="AL73" s="1005"/>
      <c r="AM73" s="1005"/>
      <c r="AN73" s="1005"/>
      <c r="AO73" s="1006"/>
      <c r="AP73" s="1007" t="s">
        <v>477</v>
      </c>
      <c r="AQ73" s="1005"/>
      <c r="AR73" s="1005"/>
      <c r="AS73" s="1005"/>
      <c r="AT73" s="1006"/>
      <c r="AU73" s="1007" t="s">
        <v>477</v>
      </c>
      <c r="AV73" s="1005"/>
      <c r="AW73" s="1005"/>
      <c r="AX73" s="1005"/>
      <c r="AY73" s="1006"/>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541</v>
      </c>
      <c r="C74" s="1001"/>
      <c r="D74" s="1001"/>
      <c r="E74" s="1001"/>
      <c r="F74" s="1001"/>
      <c r="G74" s="1001"/>
      <c r="H74" s="1001"/>
      <c r="I74" s="1001"/>
      <c r="J74" s="1001"/>
      <c r="K74" s="1001"/>
      <c r="L74" s="1001"/>
      <c r="M74" s="1001"/>
      <c r="N74" s="1001"/>
      <c r="O74" s="1001"/>
      <c r="P74" s="1002"/>
      <c r="Q74" s="1004">
        <v>1269458</v>
      </c>
      <c r="R74" s="1005"/>
      <c r="S74" s="1005"/>
      <c r="T74" s="1005"/>
      <c r="U74" s="1006"/>
      <c r="V74" s="1007">
        <v>1236628</v>
      </c>
      <c r="W74" s="1005"/>
      <c r="X74" s="1005"/>
      <c r="Y74" s="1005"/>
      <c r="Z74" s="1006"/>
      <c r="AA74" s="1007">
        <v>32831</v>
      </c>
      <c r="AB74" s="1005"/>
      <c r="AC74" s="1005"/>
      <c r="AD74" s="1005"/>
      <c r="AE74" s="1006"/>
      <c r="AF74" s="1007">
        <v>32831</v>
      </c>
      <c r="AG74" s="1005"/>
      <c r="AH74" s="1005"/>
      <c r="AI74" s="1005"/>
      <c r="AJ74" s="1006"/>
      <c r="AK74" s="1007">
        <v>10482</v>
      </c>
      <c r="AL74" s="1005"/>
      <c r="AM74" s="1005"/>
      <c r="AN74" s="1005"/>
      <c r="AO74" s="1006"/>
      <c r="AP74" s="1007" t="s">
        <v>477</v>
      </c>
      <c r="AQ74" s="1005"/>
      <c r="AR74" s="1005"/>
      <c r="AS74" s="1005"/>
      <c r="AT74" s="1006"/>
      <c r="AU74" s="1007" t="s">
        <v>477</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282</v>
      </c>
      <c r="AG109" s="918"/>
      <c r="AH109" s="918"/>
      <c r="AI109" s="918"/>
      <c r="AJ109" s="919"/>
      <c r="AK109" s="920" t="s">
        <v>281</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282</v>
      </c>
      <c r="BW109" s="918"/>
      <c r="BX109" s="918"/>
      <c r="BY109" s="918"/>
      <c r="BZ109" s="919"/>
      <c r="CA109" s="920" t="s">
        <v>281</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282</v>
      </c>
      <c r="DM109" s="918"/>
      <c r="DN109" s="918"/>
      <c r="DO109" s="918"/>
      <c r="DP109" s="919"/>
      <c r="DQ109" s="920" t="s">
        <v>281</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44731</v>
      </c>
      <c r="AB110" s="903"/>
      <c r="AC110" s="903"/>
      <c r="AD110" s="903"/>
      <c r="AE110" s="904"/>
      <c r="AF110" s="905">
        <v>46065</v>
      </c>
      <c r="AG110" s="903"/>
      <c r="AH110" s="903"/>
      <c r="AI110" s="903"/>
      <c r="AJ110" s="904"/>
      <c r="AK110" s="905">
        <v>47595</v>
      </c>
      <c r="AL110" s="903"/>
      <c r="AM110" s="903"/>
      <c r="AN110" s="903"/>
      <c r="AO110" s="904"/>
      <c r="AP110" s="906">
        <v>12.4</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532835</v>
      </c>
      <c r="BR110" s="830"/>
      <c r="BS110" s="830"/>
      <c r="BT110" s="830"/>
      <c r="BU110" s="830"/>
      <c r="BV110" s="830">
        <v>515011</v>
      </c>
      <c r="BW110" s="830"/>
      <c r="BX110" s="830"/>
      <c r="BY110" s="830"/>
      <c r="BZ110" s="830"/>
      <c r="CA110" s="830">
        <v>646936</v>
      </c>
      <c r="CB110" s="830"/>
      <c r="CC110" s="830"/>
      <c r="CD110" s="830"/>
      <c r="CE110" s="830"/>
      <c r="CF110" s="891">
        <v>168</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403</v>
      </c>
      <c r="BR111" s="801"/>
      <c r="BS111" s="801"/>
      <c r="BT111" s="801"/>
      <c r="BU111" s="801"/>
      <c r="BV111" s="801" t="s">
        <v>403</v>
      </c>
      <c r="BW111" s="801"/>
      <c r="BX111" s="801"/>
      <c r="BY111" s="801"/>
      <c r="BZ111" s="801"/>
      <c r="CA111" s="801" t="s">
        <v>403</v>
      </c>
      <c r="CB111" s="801"/>
      <c r="CC111" s="801"/>
      <c r="CD111" s="801"/>
      <c r="CE111" s="801"/>
      <c r="CF111" s="878" t="s">
        <v>403</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403</v>
      </c>
      <c r="DH111" s="801"/>
      <c r="DI111" s="801"/>
      <c r="DJ111" s="801"/>
      <c r="DK111" s="801"/>
      <c r="DL111" s="801" t="s">
        <v>403</v>
      </c>
      <c r="DM111" s="801"/>
      <c r="DN111" s="801"/>
      <c r="DO111" s="801"/>
      <c r="DP111" s="801"/>
      <c r="DQ111" s="801" t="s">
        <v>403</v>
      </c>
      <c r="DR111" s="801"/>
      <c r="DS111" s="801"/>
      <c r="DT111" s="801"/>
      <c r="DU111" s="801"/>
      <c r="DV111" s="853" t="s">
        <v>403</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29759</v>
      </c>
      <c r="BR112" s="801"/>
      <c r="BS112" s="801"/>
      <c r="BT112" s="801"/>
      <c r="BU112" s="801"/>
      <c r="BV112" s="801">
        <v>27674</v>
      </c>
      <c r="BW112" s="801"/>
      <c r="BX112" s="801"/>
      <c r="BY112" s="801"/>
      <c r="BZ112" s="801"/>
      <c r="CA112" s="801">
        <v>30400</v>
      </c>
      <c r="CB112" s="801"/>
      <c r="CC112" s="801"/>
      <c r="CD112" s="801"/>
      <c r="CE112" s="801"/>
      <c r="CF112" s="878">
        <v>7.9</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2052</v>
      </c>
      <c r="AB113" s="939"/>
      <c r="AC113" s="939"/>
      <c r="AD113" s="939"/>
      <c r="AE113" s="940"/>
      <c r="AF113" s="941">
        <v>2121</v>
      </c>
      <c r="AG113" s="939"/>
      <c r="AH113" s="939"/>
      <c r="AI113" s="939"/>
      <c r="AJ113" s="940"/>
      <c r="AK113" s="941">
        <v>5407</v>
      </c>
      <c r="AL113" s="939"/>
      <c r="AM113" s="939"/>
      <c r="AN113" s="939"/>
      <c r="AO113" s="940"/>
      <c r="AP113" s="942">
        <v>1.4</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64473</v>
      </c>
      <c r="BR113" s="801"/>
      <c r="BS113" s="801"/>
      <c r="BT113" s="801"/>
      <c r="BU113" s="801"/>
      <c r="BV113" s="801">
        <v>61404</v>
      </c>
      <c r="BW113" s="801"/>
      <c r="BX113" s="801"/>
      <c r="BY113" s="801"/>
      <c r="BZ113" s="801"/>
      <c r="CA113" s="801">
        <v>56116</v>
      </c>
      <c r="CB113" s="801"/>
      <c r="CC113" s="801"/>
      <c r="CD113" s="801"/>
      <c r="CE113" s="801"/>
      <c r="CF113" s="878">
        <v>14.6</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3516</v>
      </c>
      <c r="AB114" s="814"/>
      <c r="AC114" s="814"/>
      <c r="AD114" s="814"/>
      <c r="AE114" s="815"/>
      <c r="AF114" s="816">
        <v>3805</v>
      </c>
      <c r="AG114" s="814"/>
      <c r="AH114" s="814"/>
      <c r="AI114" s="814"/>
      <c r="AJ114" s="815"/>
      <c r="AK114" s="816">
        <v>5970</v>
      </c>
      <c r="AL114" s="814"/>
      <c r="AM114" s="814"/>
      <c r="AN114" s="814"/>
      <c r="AO114" s="815"/>
      <c r="AP114" s="784">
        <v>1.6</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18380</v>
      </c>
      <c r="BR114" s="801"/>
      <c r="BS114" s="801"/>
      <c r="BT114" s="801"/>
      <c r="BU114" s="801"/>
      <c r="BV114" s="801">
        <v>1133</v>
      </c>
      <c r="BW114" s="801"/>
      <c r="BX114" s="801"/>
      <c r="BY114" s="801"/>
      <c r="BZ114" s="801"/>
      <c r="CA114" s="801">
        <v>5506</v>
      </c>
      <c r="CB114" s="801"/>
      <c r="CC114" s="801"/>
      <c r="CD114" s="801"/>
      <c r="CE114" s="801"/>
      <c r="CF114" s="878">
        <v>1.4</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107</v>
      </c>
      <c r="AB115" s="939"/>
      <c r="AC115" s="939"/>
      <c r="AD115" s="939"/>
      <c r="AE115" s="940"/>
      <c r="AF115" s="941" t="s">
        <v>107</v>
      </c>
      <c r="AG115" s="939"/>
      <c r="AH115" s="939"/>
      <c r="AI115" s="939"/>
      <c r="AJ115" s="940"/>
      <c r="AK115" s="941" t="s">
        <v>107</v>
      </c>
      <c r="AL115" s="939"/>
      <c r="AM115" s="939"/>
      <c r="AN115" s="939"/>
      <c r="AO115" s="940"/>
      <c r="AP115" s="942" t="s">
        <v>107</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107</v>
      </c>
      <c r="BR115" s="801"/>
      <c r="BS115" s="801"/>
      <c r="BT115" s="801"/>
      <c r="BU115" s="801"/>
      <c r="BV115" s="801" t="s">
        <v>107</v>
      </c>
      <c r="BW115" s="801"/>
      <c r="BX115" s="801"/>
      <c r="BY115" s="801"/>
      <c r="BZ115" s="801"/>
      <c r="CA115" s="801" t="s">
        <v>107</v>
      </c>
      <c r="CB115" s="801"/>
      <c r="CC115" s="801"/>
      <c r="CD115" s="801"/>
      <c r="CE115" s="801"/>
      <c r="CF115" s="878" t="s">
        <v>107</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50299</v>
      </c>
      <c r="AB117" s="925"/>
      <c r="AC117" s="925"/>
      <c r="AD117" s="925"/>
      <c r="AE117" s="926"/>
      <c r="AF117" s="928">
        <v>51991</v>
      </c>
      <c r="AG117" s="925"/>
      <c r="AH117" s="925"/>
      <c r="AI117" s="925"/>
      <c r="AJ117" s="926"/>
      <c r="AK117" s="928">
        <v>58972</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282</v>
      </c>
      <c r="AG118" s="918"/>
      <c r="AH118" s="918"/>
      <c r="AI118" s="918"/>
      <c r="AJ118" s="919"/>
      <c r="AK118" s="920" t="s">
        <v>281</v>
      </c>
      <c r="AL118" s="918"/>
      <c r="AM118" s="918"/>
      <c r="AN118" s="918"/>
      <c r="AO118" s="919"/>
      <c r="AP118" s="921" t="s">
        <v>397</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426</v>
      </c>
      <c r="BP118" s="868"/>
      <c r="BQ118" s="887">
        <v>645447</v>
      </c>
      <c r="BR118" s="888"/>
      <c r="BS118" s="888"/>
      <c r="BT118" s="888"/>
      <c r="BU118" s="888"/>
      <c r="BV118" s="888">
        <v>605222</v>
      </c>
      <c r="BW118" s="888"/>
      <c r="BX118" s="888"/>
      <c r="BY118" s="888"/>
      <c r="BZ118" s="888"/>
      <c r="CA118" s="888">
        <v>738958</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2072943</v>
      </c>
      <c r="BR119" s="830"/>
      <c r="BS119" s="830"/>
      <c r="BT119" s="830"/>
      <c r="BU119" s="830"/>
      <c r="BV119" s="830">
        <v>2097461</v>
      </c>
      <c r="BW119" s="830"/>
      <c r="BX119" s="830"/>
      <c r="BY119" s="830"/>
      <c r="BZ119" s="830"/>
      <c r="CA119" s="830">
        <v>2081463</v>
      </c>
      <c r="CB119" s="830"/>
      <c r="CC119" s="830"/>
      <c r="CD119" s="830"/>
      <c r="CE119" s="830"/>
      <c r="CF119" s="891">
        <v>540.4</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38557</v>
      </c>
      <c r="BR120" s="801"/>
      <c r="BS120" s="801"/>
      <c r="BT120" s="801"/>
      <c r="BU120" s="801"/>
      <c r="BV120" s="801">
        <v>32520</v>
      </c>
      <c r="BW120" s="801"/>
      <c r="BX120" s="801"/>
      <c r="BY120" s="801"/>
      <c r="BZ120" s="801"/>
      <c r="CA120" s="801">
        <v>26402</v>
      </c>
      <c r="CB120" s="801"/>
      <c r="CC120" s="801"/>
      <c r="CD120" s="801"/>
      <c r="CE120" s="801"/>
      <c r="CF120" s="878">
        <v>6.9</v>
      </c>
      <c r="CG120" s="879"/>
      <c r="CH120" s="879"/>
      <c r="CI120" s="879"/>
      <c r="CJ120" s="879"/>
      <c r="CK120" s="880" t="s">
        <v>432</v>
      </c>
      <c r="CL120" s="840"/>
      <c r="CM120" s="840"/>
      <c r="CN120" s="840"/>
      <c r="CO120" s="841"/>
      <c r="CP120" s="884" t="s">
        <v>433</v>
      </c>
      <c r="CQ120" s="885"/>
      <c r="CR120" s="885"/>
      <c r="CS120" s="885"/>
      <c r="CT120" s="885"/>
      <c r="CU120" s="885"/>
      <c r="CV120" s="885"/>
      <c r="CW120" s="885"/>
      <c r="CX120" s="885"/>
      <c r="CY120" s="885"/>
      <c r="CZ120" s="885"/>
      <c r="DA120" s="885"/>
      <c r="DB120" s="885"/>
      <c r="DC120" s="885"/>
      <c r="DD120" s="885"/>
      <c r="DE120" s="885"/>
      <c r="DF120" s="886"/>
      <c r="DG120" s="829">
        <v>27875</v>
      </c>
      <c r="DH120" s="830"/>
      <c r="DI120" s="830"/>
      <c r="DJ120" s="830"/>
      <c r="DK120" s="830"/>
      <c r="DL120" s="830">
        <v>26090</v>
      </c>
      <c r="DM120" s="830"/>
      <c r="DN120" s="830"/>
      <c r="DO120" s="830"/>
      <c r="DP120" s="830"/>
      <c r="DQ120" s="830">
        <v>26856</v>
      </c>
      <c r="DR120" s="830"/>
      <c r="DS120" s="830"/>
      <c r="DT120" s="830"/>
      <c r="DU120" s="830"/>
      <c r="DV120" s="831">
        <v>7</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463256</v>
      </c>
      <c r="BR121" s="888"/>
      <c r="BS121" s="888"/>
      <c r="BT121" s="888"/>
      <c r="BU121" s="888"/>
      <c r="BV121" s="888">
        <v>450090</v>
      </c>
      <c r="BW121" s="888"/>
      <c r="BX121" s="888"/>
      <c r="BY121" s="888"/>
      <c r="BZ121" s="888"/>
      <c r="CA121" s="888">
        <v>540820</v>
      </c>
      <c r="CB121" s="888"/>
      <c r="CC121" s="888"/>
      <c r="CD121" s="888"/>
      <c r="CE121" s="888"/>
      <c r="CF121" s="889">
        <v>140.4</v>
      </c>
      <c r="CG121" s="890"/>
      <c r="CH121" s="890"/>
      <c r="CI121" s="890"/>
      <c r="CJ121" s="890"/>
      <c r="CK121" s="881"/>
      <c r="CL121" s="842"/>
      <c r="CM121" s="842"/>
      <c r="CN121" s="842"/>
      <c r="CO121" s="843"/>
      <c r="CP121" s="858" t="s">
        <v>436</v>
      </c>
      <c r="CQ121" s="859"/>
      <c r="CR121" s="859"/>
      <c r="CS121" s="859"/>
      <c r="CT121" s="859"/>
      <c r="CU121" s="859"/>
      <c r="CV121" s="859"/>
      <c r="CW121" s="859"/>
      <c r="CX121" s="859"/>
      <c r="CY121" s="859"/>
      <c r="CZ121" s="859"/>
      <c r="DA121" s="859"/>
      <c r="DB121" s="859"/>
      <c r="DC121" s="859"/>
      <c r="DD121" s="859"/>
      <c r="DE121" s="859"/>
      <c r="DF121" s="860"/>
      <c r="DG121" s="800">
        <v>1884</v>
      </c>
      <c r="DH121" s="801"/>
      <c r="DI121" s="801"/>
      <c r="DJ121" s="801"/>
      <c r="DK121" s="801"/>
      <c r="DL121" s="801">
        <v>1584</v>
      </c>
      <c r="DM121" s="801"/>
      <c r="DN121" s="801"/>
      <c r="DO121" s="801"/>
      <c r="DP121" s="801"/>
      <c r="DQ121" s="801">
        <v>6011</v>
      </c>
      <c r="DR121" s="801"/>
      <c r="DS121" s="801"/>
      <c r="DT121" s="801"/>
      <c r="DU121" s="801"/>
      <c r="DV121" s="853">
        <v>1.6</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437</v>
      </c>
      <c r="BP122" s="868"/>
      <c r="BQ122" s="869">
        <v>2574756</v>
      </c>
      <c r="BR122" s="870"/>
      <c r="BS122" s="870"/>
      <c r="BT122" s="870"/>
      <c r="BU122" s="870"/>
      <c r="BV122" s="870">
        <v>2580071</v>
      </c>
      <c r="BW122" s="870"/>
      <c r="BX122" s="870"/>
      <c r="BY122" s="870"/>
      <c r="BZ122" s="870"/>
      <c r="CA122" s="870">
        <v>2648685</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107</v>
      </c>
      <c r="BR123" s="862"/>
      <c r="BS123" s="862"/>
      <c r="BT123" s="862"/>
      <c r="BU123" s="862"/>
      <c r="BV123" s="862" t="s">
        <v>107</v>
      </c>
      <c r="BW123" s="862"/>
      <c r="BX123" s="862"/>
      <c r="BY123" s="862"/>
      <c r="BZ123" s="862"/>
      <c r="CA123" s="862" t="s">
        <v>107</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449</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452</v>
      </c>
      <c r="DM127" s="850"/>
      <c r="DN127" s="850"/>
      <c r="DO127" s="850"/>
      <c r="DP127" s="850"/>
      <c r="DQ127" s="850" t="s">
        <v>452</v>
      </c>
      <c r="DR127" s="850"/>
      <c r="DS127" s="850"/>
      <c r="DT127" s="850"/>
      <c r="DU127" s="850"/>
      <c r="DV127" s="851" t="s">
        <v>452</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7365</v>
      </c>
      <c r="AB128" s="754"/>
      <c r="AC128" s="754"/>
      <c r="AD128" s="754"/>
      <c r="AE128" s="755"/>
      <c r="AF128" s="756">
        <v>6621</v>
      </c>
      <c r="AG128" s="754"/>
      <c r="AH128" s="754"/>
      <c r="AI128" s="754"/>
      <c r="AJ128" s="755"/>
      <c r="AK128" s="756">
        <v>6621</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439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441960</v>
      </c>
      <c r="AB129" s="814"/>
      <c r="AC129" s="814"/>
      <c r="AD129" s="814"/>
      <c r="AE129" s="815"/>
      <c r="AF129" s="816">
        <v>409848</v>
      </c>
      <c r="AG129" s="814"/>
      <c r="AH129" s="814"/>
      <c r="AI129" s="814"/>
      <c r="AJ129" s="815"/>
      <c r="AK129" s="816">
        <v>427598</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1.6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38667</v>
      </c>
      <c r="AB130" s="814"/>
      <c r="AC130" s="814"/>
      <c r="AD130" s="814"/>
      <c r="AE130" s="815"/>
      <c r="AF130" s="816">
        <v>41003</v>
      </c>
      <c r="AG130" s="814"/>
      <c r="AH130" s="814"/>
      <c r="AI130" s="814"/>
      <c r="AJ130" s="815"/>
      <c r="AK130" s="816">
        <v>42460</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t="s">
        <v>461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403293</v>
      </c>
      <c r="AB131" s="747"/>
      <c r="AC131" s="747"/>
      <c r="AD131" s="747"/>
      <c r="AE131" s="748"/>
      <c r="AF131" s="749">
        <v>368845</v>
      </c>
      <c r="AG131" s="747"/>
      <c r="AH131" s="747"/>
      <c r="AI131" s="747"/>
      <c r="AJ131" s="748"/>
      <c r="AK131" s="749">
        <v>385138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1.058039688</v>
      </c>
      <c r="AB132" s="770"/>
      <c r="AC132" s="770"/>
      <c r="AD132" s="770"/>
      <c r="AE132" s="771"/>
      <c r="AF132" s="772">
        <v>1.183966165</v>
      </c>
      <c r="AG132" s="770"/>
      <c r="AH132" s="770"/>
      <c r="AI132" s="770"/>
      <c r="AJ132" s="771"/>
      <c r="AK132" s="772">
        <v>2.5681703699999998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2.1</v>
      </c>
      <c r="AB133" s="779"/>
      <c r="AC133" s="779"/>
      <c r="AD133" s="779"/>
      <c r="AE133" s="780"/>
      <c r="AF133" s="778">
        <v>1.3</v>
      </c>
      <c r="AG133" s="779"/>
      <c r="AH133" s="779"/>
      <c r="AI133" s="779"/>
      <c r="AJ133" s="780"/>
      <c r="AK133" s="778">
        <v>1.6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51" t="s">
        <v>468</v>
      </c>
      <c r="L7" s="254"/>
      <c r="M7" s="255" t="s">
        <v>469</v>
      </c>
      <c r="N7" s="256"/>
    </row>
    <row r="8" spans="1:16">
      <c r="A8" s="248"/>
      <c r="B8" s="244"/>
      <c r="C8" s="244"/>
      <c r="D8" s="244"/>
      <c r="E8" s="244"/>
      <c r="F8" s="244"/>
      <c r="G8" s="257"/>
      <c r="H8" s="258"/>
      <c r="I8" s="258"/>
      <c r="J8" s="259"/>
      <c r="K8" s="1152"/>
      <c r="L8" s="260" t="s">
        <v>470</v>
      </c>
      <c r="M8" s="261" t="s">
        <v>471</v>
      </c>
      <c r="N8" s="262" t="s">
        <v>472</v>
      </c>
    </row>
    <row r="9" spans="1:16">
      <c r="A9" s="248"/>
      <c r="B9" s="244"/>
      <c r="C9" s="244"/>
      <c r="D9" s="244"/>
      <c r="E9" s="244"/>
      <c r="F9" s="244"/>
      <c r="G9" s="1165" t="s">
        <v>473</v>
      </c>
      <c r="H9" s="1166"/>
      <c r="I9" s="1166"/>
      <c r="J9" s="1167"/>
      <c r="K9" s="263">
        <v>192141</v>
      </c>
      <c r="L9" s="264">
        <v>611914</v>
      </c>
      <c r="M9" s="265">
        <v>199380</v>
      </c>
      <c r="N9" s="266">
        <v>206.9</v>
      </c>
    </row>
    <row r="10" spans="1:16">
      <c r="A10" s="248"/>
      <c r="B10" s="244"/>
      <c r="C10" s="244"/>
      <c r="D10" s="244"/>
      <c r="E10" s="244"/>
      <c r="F10" s="244"/>
      <c r="G10" s="1165" t="s">
        <v>474</v>
      </c>
      <c r="H10" s="1166"/>
      <c r="I10" s="1166"/>
      <c r="J10" s="1167"/>
      <c r="K10" s="267">
        <v>19409</v>
      </c>
      <c r="L10" s="268">
        <v>61812</v>
      </c>
      <c r="M10" s="269">
        <v>22805</v>
      </c>
      <c r="N10" s="270">
        <v>171</v>
      </c>
    </row>
    <row r="11" spans="1:16" ht="13.5" customHeight="1">
      <c r="A11" s="248"/>
      <c r="B11" s="244"/>
      <c r="C11" s="244"/>
      <c r="D11" s="244"/>
      <c r="E11" s="244"/>
      <c r="F11" s="244"/>
      <c r="G11" s="1165" t="s">
        <v>475</v>
      </c>
      <c r="H11" s="1166"/>
      <c r="I11" s="1166"/>
      <c r="J11" s="1167"/>
      <c r="K11" s="267">
        <v>1957</v>
      </c>
      <c r="L11" s="268">
        <v>6232</v>
      </c>
      <c r="M11" s="269">
        <v>22815</v>
      </c>
      <c r="N11" s="270">
        <v>-72.7</v>
      </c>
    </row>
    <row r="12" spans="1:16" ht="13.5" customHeight="1">
      <c r="A12" s="248"/>
      <c r="B12" s="244"/>
      <c r="C12" s="244"/>
      <c r="D12" s="244"/>
      <c r="E12" s="244"/>
      <c r="F12" s="244"/>
      <c r="G12" s="1165" t="s">
        <v>476</v>
      </c>
      <c r="H12" s="1166"/>
      <c r="I12" s="1166"/>
      <c r="J12" s="1167"/>
      <c r="K12" s="267" t="s">
        <v>477</v>
      </c>
      <c r="L12" s="268" t="s">
        <v>477</v>
      </c>
      <c r="M12" s="269">
        <v>3768</v>
      </c>
      <c r="N12" s="270" t="s">
        <v>477</v>
      </c>
    </row>
    <row r="13" spans="1:16" ht="13.5" customHeight="1">
      <c r="A13" s="248"/>
      <c r="B13" s="244"/>
      <c r="C13" s="244"/>
      <c r="D13" s="244"/>
      <c r="E13" s="244"/>
      <c r="F13" s="244"/>
      <c r="G13" s="1165" t="s">
        <v>478</v>
      </c>
      <c r="H13" s="1166"/>
      <c r="I13" s="1166"/>
      <c r="J13" s="1167"/>
      <c r="K13" s="267" t="s">
        <v>477</v>
      </c>
      <c r="L13" s="268" t="s">
        <v>477</v>
      </c>
      <c r="M13" s="269" t="s">
        <v>477</v>
      </c>
      <c r="N13" s="270" t="s">
        <v>477</v>
      </c>
    </row>
    <row r="14" spans="1:16" ht="13.5" customHeight="1">
      <c r="A14" s="248"/>
      <c r="B14" s="244"/>
      <c r="C14" s="244"/>
      <c r="D14" s="244"/>
      <c r="E14" s="244"/>
      <c r="F14" s="244"/>
      <c r="G14" s="1165" t="s">
        <v>479</v>
      </c>
      <c r="H14" s="1166"/>
      <c r="I14" s="1166"/>
      <c r="J14" s="1167"/>
      <c r="K14" s="267">
        <v>6265</v>
      </c>
      <c r="L14" s="268">
        <v>19952</v>
      </c>
      <c r="M14" s="269">
        <v>8560</v>
      </c>
      <c r="N14" s="270">
        <v>133.1</v>
      </c>
    </row>
    <row r="15" spans="1:16" ht="13.5" customHeight="1">
      <c r="A15" s="248"/>
      <c r="B15" s="244"/>
      <c r="C15" s="244"/>
      <c r="D15" s="244"/>
      <c r="E15" s="244"/>
      <c r="F15" s="244"/>
      <c r="G15" s="1165" t="s">
        <v>480</v>
      </c>
      <c r="H15" s="1166"/>
      <c r="I15" s="1166"/>
      <c r="J15" s="1167"/>
      <c r="K15" s="267">
        <v>16259</v>
      </c>
      <c r="L15" s="268">
        <v>51780</v>
      </c>
      <c r="M15" s="269">
        <v>4570</v>
      </c>
      <c r="N15" s="270">
        <v>1033</v>
      </c>
    </row>
    <row r="16" spans="1:16">
      <c r="A16" s="248"/>
      <c r="B16" s="244"/>
      <c r="C16" s="244"/>
      <c r="D16" s="244"/>
      <c r="E16" s="244"/>
      <c r="F16" s="244"/>
      <c r="G16" s="1168" t="s">
        <v>481</v>
      </c>
      <c r="H16" s="1169"/>
      <c r="I16" s="1169"/>
      <c r="J16" s="1170"/>
      <c r="K16" s="268">
        <v>-20509</v>
      </c>
      <c r="L16" s="268">
        <v>-65315</v>
      </c>
      <c r="M16" s="269">
        <v>-19939</v>
      </c>
      <c r="N16" s="270">
        <v>227.6</v>
      </c>
    </row>
    <row r="17" spans="1:16">
      <c r="A17" s="248"/>
      <c r="B17" s="244"/>
      <c r="C17" s="244"/>
      <c r="D17" s="244"/>
      <c r="E17" s="244"/>
      <c r="F17" s="244"/>
      <c r="G17" s="1168" t="s">
        <v>165</v>
      </c>
      <c r="H17" s="1169"/>
      <c r="I17" s="1169"/>
      <c r="J17" s="1170"/>
      <c r="K17" s="268">
        <v>215522</v>
      </c>
      <c r="L17" s="268">
        <v>686376</v>
      </c>
      <c r="M17" s="269">
        <v>241959</v>
      </c>
      <c r="N17" s="270">
        <v>183.7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2" t="s">
        <v>486</v>
      </c>
      <c r="H21" s="1163"/>
      <c r="I21" s="1163"/>
      <c r="J21" s="1164"/>
      <c r="K21" s="280">
        <v>79.62</v>
      </c>
      <c r="L21" s="281">
        <v>22.44</v>
      </c>
      <c r="M21" s="282">
        <v>57.18</v>
      </c>
      <c r="N21" s="249"/>
      <c r="O21" s="283"/>
      <c r="P21" s="279"/>
    </row>
    <row r="22" spans="1:16" s="284" customFormat="1">
      <c r="A22" s="279"/>
      <c r="B22" s="249"/>
      <c r="C22" s="249"/>
      <c r="D22" s="249"/>
      <c r="E22" s="249"/>
      <c r="F22" s="249"/>
      <c r="G22" s="1162" t="s">
        <v>487</v>
      </c>
      <c r="H22" s="1163"/>
      <c r="I22" s="1163"/>
      <c r="J22" s="1164"/>
      <c r="K22" s="285">
        <v>86.6</v>
      </c>
      <c r="L22" s="286">
        <v>94.5</v>
      </c>
      <c r="M22" s="287">
        <v>-7.9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51" t="s">
        <v>468</v>
      </c>
      <c r="L30" s="254"/>
      <c r="M30" s="255" t="s">
        <v>469</v>
      </c>
      <c r="N30" s="256"/>
    </row>
    <row r="31" spans="1:16">
      <c r="A31" s="248"/>
      <c r="B31" s="244"/>
      <c r="C31" s="244"/>
      <c r="D31" s="244"/>
      <c r="E31" s="244"/>
      <c r="F31" s="244"/>
      <c r="G31" s="257"/>
      <c r="H31" s="258"/>
      <c r="I31" s="258"/>
      <c r="J31" s="259"/>
      <c r="K31" s="1152"/>
      <c r="L31" s="260" t="s">
        <v>470</v>
      </c>
      <c r="M31" s="261" t="s">
        <v>471</v>
      </c>
      <c r="N31" s="262" t="s">
        <v>472</v>
      </c>
    </row>
    <row r="32" spans="1:16" ht="27" customHeight="1">
      <c r="A32" s="248"/>
      <c r="B32" s="244"/>
      <c r="C32" s="244"/>
      <c r="D32" s="244"/>
      <c r="E32" s="244"/>
      <c r="F32" s="244"/>
      <c r="G32" s="1153" t="s">
        <v>491</v>
      </c>
      <c r="H32" s="1154"/>
      <c r="I32" s="1154"/>
      <c r="J32" s="1155"/>
      <c r="K32" s="294">
        <v>47595</v>
      </c>
      <c r="L32" s="294">
        <v>151576</v>
      </c>
      <c r="M32" s="295">
        <v>119365</v>
      </c>
      <c r="N32" s="296">
        <v>27</v>
      </c>
    </row>
    <row r="33" spans="1:16" ht="13.5" customHeight="1">
      <c r="A33" s="248"/>
      <c r="B33" s="244"/>
      <c r="C33" s="244"/>
      <c r="D33" s="244"/>
      <c r="E33" s="244"/>
      <c r="F33" s="244"/>
      <c r="G33" s="1153" t="s">
        <v>492</v>
      </c>
      <c r="H33" s="1154"/>
      <c r="I33" s="1154"/>
      <c r="J33" s="1155"/>
      <c r="K33" s="294" t="s">
        <v>477</v>
      </c>
      <c r="L33" s="294" t="s">
        <v>477</v>
      </c>
      <c r="M33" s="295" t="s">
        <v>477</v>
      </c>
      <c r="N33" s="296" t="s">
        <v>477</v>
      </c>
    </row>
    <row r="34" spans="1:16" ht="27" customHeight="1">
      <c r="A34" s="248"/>
      <c r="B34" s="244"/>
      <c r="C34" s="244"/>
      <c r="D34" s="244"/>
      <c r="E34" s="244"/>
      <c r="F34" s="244"/>
      <c r="G34" s="1153" t="s">
        <v>493</v>
      </c>
      <c r="H34" s="1154"/>
      <c r="I34" s="1154"/>
      <c r="J34" s="1155"/>
      <c r="K34" s="294" t="s">
        <v>477</v>
      </c>
      <c r="L34" s="294" t="s">
        <v>477</v>
      </c>
      <c r="M34" s="295">
        <v>50</v>
      </c>
      <c r="N34" s="296" t="s">
        <v>477</v>
      </c>
    </row>
    <row r="35" spans="1:16" ht="27" customHeight="1">
      <c r="A35" s="248"/>
      <c r="B35" s="244"/>
      <c r="C35" s="244"/>
      <c r="D35" s="244"/>
      <c r="E35" s="244"/>
      <c r="F35" s="244"/>
      <c r="G35" s="1153" t="s">
        <v>494</v>
      </c>
      <c r="H35" s="1154"/>
      <c r="I35" s="1154"/>
      <c r="J35" s="1155"/>
      <c r="K35" s="294">
        <v>5407</v>
      </c>
      <c r="L35" s="294">
        <v>17220</v>
      </c>
      <c r="M35" s="295">
        <v>29529</v>
      </c>
      <c r="N35" s="296">
        <v>-41.7</v>
      </c>
    </row>
    <row r="36" spans="1:16" ht="27" customHeight="1">
      <c r="A36" s="248"/>
      <c r="B36" s="244"/>
      <c r="C36" s="244"/>
      <c r="D36" s="244"/>
      <c r="E36" s="244"/>
      <c r="F36" s="244"/>
      <c r="G36" s="1153" t="s">
        <v>495</v>
      </c>
      <c r="H36" s="1154"/>
      <c r="I36" s="1154"/>
      <c r="J36" s="1155"/>
      <c r="K36" s="294">
        <v>5970</v>
      </c>
      <c r="L36" s="294">
        <v>19013</v>
      </c>
      <c r="M36" s="295">
        <v>4818</v>
      </c>
      <c r="N36" s="296">
        <v>294.60000000000002</v>
      </c>
    </row>
    <row r="37" spans="1:16" ht="13.5" customHeight="1">
      <c r="A37" s="248"/>
      <c r="B37" s="244"/>
      <c r="C37" s="244"/>
      <c r="D37" s="244"/>
      <c r="E37" s="244"/>
      <c r="F37" s="244"/>
      <c r="G37" s="1153" t="s">
        <v>496</v>
      </c>
      <c r="H37" s="1154"/>
      <c r="I37" s="1154"/>
      <c r="J37" s="1155"/>
      <c r="K37" s="294" t="s">
        <v>477</v>
      </c>
      <c r="L37" s="294" t="s">
        <v>477</v>
      </c>
      <c r="M37" s="295">
        <v>1119</v>
      </c>
      <c r="N37" s="296" t="s">
        <v>477</v>
      </c>
    </row>
    <row r="38" spans="1:16" ht="27" customHeight="1">
      <c r="A38" s="248"/>
      <c r="B38" s="244"/>
      <c r="C38" s="244"/>
      <c r="D38" s="244"/>
      <c r="E38" s="244"/>
      <c r="F38" s="244"/>
      <c r="G38" s="1156" t="s">
        <v>497</v>
      </c>
      <c r="H38" s="1157"/>
      <c r="I38" s="1157"/>
      <c r="J38" s="1158"/>
      <c r="K38" s="297" t="s">
        <v>477</v>
      </c>
      <c r="L38" s="297" t="s">
        <v>477</v>
      </c>
      <c r="M38" s="298">
        <v>49</v>
      </c>
      <c r="N38" s="299" t="s">
        <v>477</v>
      </c>
      <c r="O38" s="293"/>
    </row>
    <row r="39" spans="1:16">
      <c r="A39" s="248"/>
      <c r="B39" s="244"/>
      <c r="C39" s="244"/>
      <c r="D39" s="244"/>
      <c r="E39" s="244"/>
      <c r="F39" s="244"/>
      <c r="G39" s="1156" t="s">
        <v>498</v>
      </c>
      <c r="H39" s="1157"/>
      <c r="I39" s="1157"/>
      <c r="J39" s="1158"/>
      <c r="K39" s="300">
        <v>-6621</v>
      </c>
      <c r="L39" s="300">
        <v>-21086</v>
      </c>
      <c r="M39" s="301">
        <v>-6027</v>
      </c>
      <c r="N39" s="302">
        <v>249.9</v>
      </c>
      <c r="O39" s="293"/>
    </row>
    <row r="40" spans="1:16" ht="27" customHeight="1">
      <c r="A40" s="248"/>
      <c r="B40" s="244"/>
      <c r="C40" s="244"/>
      <c r="D40" s="244"/>
      <c r="E40" s="244"/>
      <c r="F40" s="244"/>
      <c r="G40" s="1153" t="s">
        <v>499</v>
      </c>
      <c r="H40" s="1154"/>
      <c r="I40" s="1154"/>
      <c r="J40" s="1155"/>
      <c r="K40" s="300">
        <v>-42460</v>
      </c>
      <c r="L40" s="300">
        <v>-135223</v>
      </c>
      <c r="M40" s="301">
        <v>-114844</v>
      </c>
      <c r="N40" s="302">
        <v>17.7</v>
      </c>
      <c r="O40" s="293"/>
    </row>
    <row r="41" spans="1:16">
      <c r="A41" s="248"/>
      <c r="B41" s="244"/>
      <c r="C41" s="244"/>
      <c r="D41" s="244"/>
      <c r="E41" s="244"/>
      <c r="F41" s="244"/>
      <c r="G41" s="1159" t="s">
        <v>276</v>
      </c>
      <c r="H41" s="1160"/>
      <c r="I41" s="1160"/>
      <c r="J41" s="1161"/>
      <c r="K41" s="294">
        <v>9891</v>
      </c>
      <c r="L41" s="300">
        <v>31500</v>
      </c>
      <c r="M41" s="301">
        <v>34058</v>
      </c>
      <c r="N41" s="302">
        <v>-7.5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6" t="s">
        <v>468</v>
      </c>
      <c r="J49" s="1148" t="s">
        <v>503</v>
      </c>
      <c r="K49" s="1149"/>
      <c r="L49" s="1149"/>
      <c r="M49" s="1149"/>
      <c r="N49" s="1150"/>
    </row>
    <row r="50" spans="1:14">
      <c r="A50" s="248"/>
      <c r="B50" s="244"/>
      <c r="C50" s="244"/>
      <c r="D50" s="244"/>
      <c r="E50" s="244"/>
      <c r="F50" s="244"/>
      <c r="G50" s="312"/>
      <c r="H50" s="313"/>
      <c r="I50" s="1147"/>
      <c r="J50" s="314" t="s">
        <v>504</v>
      </c>
      <c r="K50" s="315" t="s">
        <v>505</v>
      </c>
      <c r="L50" s="316" t="s">
        <v>506</v>
      </c>
      <c r="M50" s="317" t="s">
        <v>507</v>
      </c>
      <c r="N50" s="318" t="s">
        <v>508</v>
      </c>
    </row>
    <row r="51" spans="1:14">
      <c r="A51" s="248"/>
      <c r="B51" s="244"/>
      <c r="C51" s="244"/>
      <c r="D51" s="244"/>
      <c r="E51" s="244"/>
      <c r="F51" s="244"/>
      <c r="G51" s="310" t="s">
        <v>509</v>
      </c>
      <c r="H51" s="311"/>
      <c r="I51" s="319">
        <v>198427</v>
      </c>
      <c r="J51" s="320">
        <v>652720</v>
      </c>
      <c r="K51" s="321">
        <v>21.8</v>
      </c>
      <c r="L51" s="322">
        <v>203567</v>
      </c>
      <c r="M51" s="323">
        <v>-37.5</v>
      </c>
      <c r="N51" s="324">
        <v>59.3</v>
      </c>
    </row>
    <row r="52" spans="1:14">
      <c r="A52" s="248"/>
      <c r="B52" s="244"/>
      <c r="C52" s="244"/>
      <c r="D52" s="244"/>
      <c r="E52" s="244"/>
      <c r="F52" s="244"/>
      <c r="G52" s="325"/>
      <c r="H52" s="326" t="s">
        <v>510</v>
      </c>
      <c r="I52" s="327">
        <v>198427</v>
      </c>
      <c r="J52" s="328">
        <v>652720</v>
      </c>
      <c r="K52" s="329">
        <v>21.8</v>
      </c>
      <c r="L52" s="330">
        <v>121137</v>
      </c>
      <c r="M52" s="331">
        <v>-26.6</v>
      </c>
      <c r="N52" s="332">
        <v>48.4</v>
      </c>
    </row>
    <row r="53" spans="1:14">
      <c r="A53" s="248"/>
      <c r="B53" s="244"/>
      <c r="C53" s="244"/>
      <c r="D53" s="244"/>
      <c r="E53" s="244"/>
      <c r="F53" s="244"/>
      <c r="G53" s="310" t="s">
        <v>511</v>
      </c>
      <c r="H53" s="311"/>
      <c r="I53" s="319">
        <v>111122</v>
      </c>
      <c r="J53" s="320">
        <v>364334</v>
      </c>
      <c r="K53" s="321">
        <v>-44.2</v>
      </c>
      <c r="L53" s="322">
        <v>185018</v>
      </c>
      <c r="M53" s="323">
        <v>-9.1</v>
      </c>
      <c r="N53" s="324">
        <v>-35.1</v>
      </c>
    </row>
    <row r="54" spans="1:14">
      <c r="A54" s="248"/>
      <c r="B54" s="244"/>
      <c r="C54" s="244"/>
      <c r="D54" s="244"/>
      <c r="E54" s="244"/>
      <c r="F54" s="244"/>
      <c r="G54" s="325"/>
      <c r="H54" s="326" t="s">
        <v>510</v>
      </c>
      <c r="I54" s="327">
        <v>111122</v>
      </c>
      <c r="J54" s="328">
        <v>364334</v>
      </c>
      <c r="K54" s="329">
        <v>-44.2</v>
      </c>
      <c r="L54" s="330">
        <v>95064</v>
      </c>
      <c r="M54" s="331">
        <v>-21.5</v>
      </c>
      <c r="N54" s="332">
        <v>-22.7</v>
      </c>
    </row>
    <row r="55" spans="1:14">
      <c r="A55" s="248"/>
      <c r="B55" s="244"/>
      <c r="C55" s="244"/>
      <c r="D55" s="244"/>
      <c r="E55" s="244"/>
      <c r="F55" s="244"/>
      <c r="G55" s="310" t="s">
        <v>512</v>
      </c>
      <c r="H55" s="311"/>
      <c r="I55" s="319">
        <v>121555</v>
      </c>
      <c r="J55" s="320">
        <v>385889</v>
      </c>
      <c r="K55" s="321">
        <v>5.9</v>
      </c>
      <c r="L55" s="322">
        <v>238802</v>
      </c>
      <c r="M55" s="323">
        <v>29.1</v>
      </c>
      <c r="N55" s="324">
        <v>-23.2</v>
      </c>
    </row>
    <row r="56" spans="1:14">
      <c r="A56" s="248"/>
      <c r="B56" s="244"/>
      <c r="C56" s="244"/>
      <c r="D56" s="244"/>
      <c r="E56" s="244"/>
      <c r="F56" s="244"/>
      <c r="G56" s="325"/>
      <c r="H56" s="326" t="s">
        <v>510</v>
      </c>
      <c r="I56" s="327">
        <v>116437</v>
      </c>
      <c r="J56" s="328">
        <v>369641</v>
      </c>
      <c r="K56" s="329">
        <v>1.5</v>
      </c>
      <c r="L56" s="330">
        <v>128562</v>
      </c>
      <c r="M56" s="331">
        <v>35.200000000000003</v>
      </c>
      <c r="N56" s="332">
        <v>-33.700000000000003</v>
      </c>
    </row>
    <row r="57" spans="1:14">
      <c r="A57" s="248"/>
      <c r="B57" s="244"/>
      <c r="C57" s="244"/>
      <c r="D57" s="244"/>
      <c r="E57" s="244"/>
      <c r="F57" s="244"/>
      <c r="G57" s="310" t="s">
        <v>513</v>
      </c>
      <c r="H57" s="311"/>
      <c r="I57" s="319">
        <v>197103</v>
      </c>
      <c r="J57" s="320">
        <v>661419</v>
      </c>
      <c r="K57" s="321">
        <v>71.400000000000006</v>
      </c>
      <c r="L57" s="322">
        <v>288550</v>
      </c>
      <c r="M57" s="323">
        <v>20.8</v>
      </c>
      <c r="N57" s="324">
        <v>50.6</v>
      </c>
    </row>
    <row r="58" spans="1:14">
      <c r="A58" s="248"/>
      <c r="B58" s="244"/>
      <c r="C58" s="244"/>
      <c r="D58" s="244"/>
      <c r="E58" s="244"/>
      <c r="F58" s="244"/>
      <c r="G58" s="325"/>
      <c r="H58" s="326" t="s">
        <v>510</v>
      </c>
      <c r="I58" s="327">
        <v>176691</v>
      </c>
      <c r="J58" s="328">
        <v>592923</v>
      </c>
      <c r="K58" s="329">
        <v>60.4</v>
      </c>
      <c r="L58" s="330">
        <v>141525</v>
      </c>
      <c r="M58" s="331">
        <v>10.1</v>
      </c>
      <c r="N58" s="332">
        <v>50.3</v>
      </c>
    </row>
    <row r="59" spans="1:14">
      <c r="A59" s="248"/>
      <c r="B59" s="244"/>
      <c r="C59" s="244"/>
      <c r="D59" s="244"/>
      <c r="E59" s="244"/>
      <c r="F59" s="244"/>
      <c r="G59" s="310" t="s">
        <v>514</v>
      </c>
      <c r="H59" s="311"/>
      <c r="I59" s="319">
        <v>391004</v>
      </c>
      <c r="J59" s="320">
        <v>1245236</v>
      </c>
      <c r="K59" s="321">
        <v>88.3</v>
      </c>
      <c r="L59" s="322">
        <v>287914</v>
      </c>
      <c r="M59" s="323">
        <v>-0.2</v>
      </c>
      <c r="N59" s="324">
        <v>88.5</v>
      </c>
    </row>
    <row r="60" spans="1:14">
      <c r="A60" s="248"/>
      <c r="B60" s="244"/>
      <c r="C60" s="244"/>
      <c r="D60" s="244"/>
      <c r="E60" s="244"/>
      <c r="F60" s="244"/>
      <c r="G60" s="325"/>
      <c r="H60" s="326" t="s">
        <v>510</v>
      </c>
      <c r="I60" s="333">
        <v>186694</v>
      </c>
      <c r="J60" s="328">
        <v>594567</v>
      </c>
      <c r="K60" s="329">
        <v>0.3</v>
      </c>
      <c r="L60" s="330">
        <v>146531</v>
      </c>
      <c r="M60" s="331">
        <v>3.5</v>
      </c>
      <c r="N60" s="332">
        <v>-3.2</v>
      </c>
    </row>
    <row r="61" spans="1:14">
      <c r="A61" s="248"/>
      <c r="B61" s="244"/>
      <c r="C61" s="244"/>
      <c r="D61" s="244"/>
      <c r="E61" s="244"/>
      <c r="F61" s="244"/>
      <c r="G61" s="310" t="s">
        <v>515</v>
      </c>
      <c r="H61" s="334"/>
      <c r="I61" s="335">
        <v>203842</v>
      </c>
      <c r="J61" s="336">
        <v>661920</v>
      </c>
      <c r="K61" s="337">
        <v>28.6</v>
      </c>
      <c r="L61" s="338">
        <v>240770</v>
      </c>
      <c r="M61" s="339">
        <v>0.6</v>
      </c>
      <c r="N61" s="324">
        <v>28</v>
      </c>
    </row>
    <row r="62" spans="1:14">
      <c r="A62" s="248"/>
      <c r="B62" s="244"/>
      <c r="C62" s="244"/>
      <c r="D62" s="244"/>
      <c r="E62" s="244"/>
      <c r="F62" s="244"/>
      <c r="G62" s="325"/>
      <c r="H62" s="326" t="s">
        <v>510</v>
      </c>
      <c r="I62" s="327">
        <v>157874</v>
      </c>
      <c r="J62" s="328">
        <v>514837</v>
      </c>
      <c r="K62" s="329">
        <v>8</v>
      </c>
      <c r="L62" s="330">
        <v>126564</v>
      </c>
      <c r="M62" s="331">
        <v>0.1</v>
      </c>
      <c r="N62" s="332">
        <v>7.9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1" t="s">
        <v>3</v>
      </c>
      <c r="D47" s="1171"/>
      <c r="E47" s="1172"/>
      <c r="F47" s="11">
        <v>214</v>
      </c>
      <c r="G47" s="12">
        <v>191.53</v>
      </c>
      <c r="H47" s="12">
        <v>207.65</v>
      </c>
      <c r="I47" s="12">
        <v>227.23</v>
      </c>
      <c r="J47" s="13">
        <v>223.19</v>
      </c>
    </row>
    <row r="48" spans="2:10" ht="57.75" customHeight="1">
      <c r="B48" s="14"/>
      <c r="C48" s="1173" t="s">
        <v>4</v>
      </c>
      <c r="D48" s="1173"/>
      <c r="E48" s="1174"/>
      <c r="F48" s="15">
        <v>5.67</v>
      </c>
      <c r="G48" s="16">
        <v>5.26</v>
      </c>
      <c r="H48" s="16">
        <v>6.52</v>
      </c>
      <c r="I48" s="16">
        <v>3.66</v>
      </c>
      <c r="J48" s="17">
        <v>6.89</v>
      </c>
    </row>
    <row r="49" spans="2:10" ht="57.75" customHeight="1" thickBot="1">
      <c r="B49" s="18"/>
      <c r="C49" s="1175" t="s">
        <v>5</v>
      </c>
      <c r="D49" s="1175"/>
      <c r="E49" s="1176"/>
      <c r="F49" s="19">
        <v>14.02</v>
      </c>
      <c r="G49" s="20">
        <v>27.48</v>
      </c>
      <c r="H49" s="20">
        <v>19.53</v>
      </c>
      <c r="I49" s="20" t="s">
        <v>522</v>
      </c>
      <c r="J49" s="21">
        <v>8.77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2017-05-02T09:50:58Z</cp:lastPrinted>
  <dcterms:created xsi:type="dcterms:W3CDTF">2017-02-15T17:57:34Z</dcterms:created>
  <dcterms:modified xsi:type="dcterms:W3CDTF">2017-05-17T07:43:43Z</dcterms:modified>
</cp:coreProperties>
</file>